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451D3020-3558-476E-9FC7-AB62F733DFFB}" xr6:coauthVersionLast="46" xr6:coauthVersionMax="46" xr10:uidLastSave="{00000000-0000-0000-0000-000000000000}"/>
  <bookViews>
    <workbookView xWindow="-120" yWindow="-120" windowWidth="20730" windowHeight="11160" xr2:uid="{F5B8F12D-569F-4E52-9F7D-AE59565B27A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F6" i="1"/>
  <c r="F12" i="1" s="1"/>
  <c r="F14" i="1" s="1"/>
  <c r="D6" i="1"/>
  <c r="D12" i="1" s="1"/>
  <c r="D14" i="1" s="1"/>
</calcChain>
</file>

<file path=xl/sharedStrings.xml><?xml version="1.0" encoding="utf-8"?>
<sst xmlns="http://schemas.openxmlformats.org/spreadsheetml/2006/main" count="19" uniqueCount="14">
  <si>
    <t>Stan na 31.12.2020</t>
  </si>
  <si>
    <t>Stan na 31.12.2019</t>
  </si>
  <si>
    <t xml:space="preserve">Kredyty bankowe </t>
  </si>
  <si>
    <t>Pożyczki</t>
  </si>
  <si>
    <t>Dłużne papiery wartościowe</t>
  </si>
  <si>
    <t>Leasing</t>
  </si>
  <si>
    <t>Nota 7.1</t>
  </si>
  <si>
    <t>Zobowiązania z tytułu zadłużenia długoterminowego</t>
  </si>
  <si>
    <t>Zobowiązania z tytułu zadłużenia krótkoterminowego</t>
  </si>
  <si>
    <t>Razem zadłużenie</t>
  </si>
  <si>
    <t>Nota 8.5</t>
  </si>
  <si>
    <t>Wolne środki pieniężne i ich ekwiwalenty</t>
  </si>
  <si>
    <t>Dług netto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</si>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</sst>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11">
    <font>
      <sz val="11"/>
      <color theme="1"/>
      <name val="Calibri"/>
      <family val="2"/>
      <charset val="238"/>
      <scheme val="minor"/>
    </font>
    <font>
      <sz val="6"/>
      <name val="Open Sans"/>
      <family val="2"/>
      <charset val="238"/>
    </font>
    <font>
      <sz val="8"/>
      <name val="Open Sans"/>
      <family val="2"/>
      <charset val="238"/>
    </font>
    <font>
      <sz val="5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6"/>
      <color rgb="FF00A082"/>
      <name val="Open Sans"/>
      <family val="2"/>
      <charset val="238"/>
    </font>
    <font>
      <b/>
      <sz val="5"/>
      <color rgb="FF00A082"/>
      <name val="Open Sans"/>
      <family val="2"/>
      <charset val="238"/>
    </font>
    <font>
      <b/>
      <sz val="8"/>
      <name val="Open Sans"/>
      <family val="2"/>
      <charset val="238"/>
    </font>
    <font>
      <b/>
      <sz val="5"/>
      <name val="Open Sans"/>
      <family val="2"/>
      <charset val="238"/>
    </font>
    <font>
      <b/>
      <sz val="6"/>
      <name val="Open Sans"/>
      <family val="2"/>
      <charset val="238"/>
    </font>
    <font>
      <sz val="7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2" fillId="0" borderId="3" xfId="0" applyNumberFormat="1" applyFont="1" applyBorder="1" applyAlignment="1">
      <alignment horizontal="left" vertical="center" indent="2"/>
    </xf>
    <xf numFmtId="164" fontId="3" fillId="0" borderId="0" xfId="0" applyNumberFormat="1" applyFont="1" applyAlignment="1">
      <alignment horizontal="left" vertical="center" indent="2"/>
    </xf>
    <xf numFmtId="164" fontId="2" fillId="3" borderId="3" xfId="0" applyNumberFormat="1" applyFont="1" applyFill="1" applyBorder="1" applyAlignment="1">
      <alignment horizontal="right" vertical="center" indent="1"/>
    </xf>
    <xf numFmtId="164" fontId="2" fillId="0" borderId="3" xfId="0" applyNumberFormat="1" applyFont="1" applyBorder="1" applyAlignment="1">
      <alignment horizontal="right" vertical="center" indent="1"/>
    </xf>
    <xf numFmtId="164" fontId="2" fillId="0" borderId="0" xfId="0" applyNumberFormat="1" applyFont="1" applyAlignment="1">
      <alignment horizontal="left" vertical="center" indent="2"/>
    </xf>
    <xf numFmtId="164" fontId="2" fillId="3" borderId="0" xfId="0" applyNumberFormat="1" applyFont="1" applyFill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64" fontId="2" fillId="0" borderId="4" xfId="0" applyNumberFormat="1" applyFont="1" applyBorder="1" applyAlignment="1">
      <alignment horizontal="left" vertical="center" indent="2"/>
    </xf>
    <xf numFmtId="164" fontId="2" fillId="3" borderId="5" xfId="0" applyNumberFormat="1" applyFont="1" applyFill="1" applyBorder="1" applyAlignment="1">
      <alignment horizontal="right" vertical="center" indent="1"/>
    </xf>
    <xf numFmtId="164" fontId="2" fillId="0" borderId="5" xfId="0" applyNumberFormat="1" applyFont="1" applyBorder="1" applyAlignment="1">
      <alignment horizontal="right" vertical="center" indent="1"/>
    </xf>
    <xf numFmtId="164" fontId="5" fillId="0" borderId="0" xfId="0" applyNumberFormat="1" applyFont="1" applyAlignment="1">
      <alignment horizontal="left" vertical="center"/>
    </xf>
    <xf numFmtId="164" fontId="4" fillId="0" borderId="4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3" borderId="6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Alignment="1">
      <alignment vertical="center"/>
    </xf>
    <xf numFmtId="164" fontId="7" fillId="0" borderId="6" xfId="0" applyNumberFormat="1" applyFont="1" applyBorder="1" applyAlignment="1">
      <alignment horizontal="right" vertical="center" indent="1"/>
    </xf>
    <xf numFmtId="164" fontId="7" fillId="0" borderId="5" xfId="0" applyNumberFormat="1" applyFont="1" applyBorder="1" applyAlignment="1">
      <alignment horizontal="right" vertical="center" indent="1"/>
    </xf>
    <xf numFmtId="164" fontId="9" fillId="0" borderId="0" xfId="0" applyNumberFormat="1" applyFont="1" applyAlignment="1">
      <alignment horizontal="left" vertical="center"/>
    </xf>
    <xf numFmtId="164" fontId="4" fillId="0" borderId="3" xfId="0" applyNumberFormat="1" applyFont="1" applyBorder="1" applyAlignment="1">
      <alignment vertical="center"/>
    </xf>
    <xf numFmtId="164" fontId="7" fillId="3" borderId="7" xfId="0" applyNumberFormat="1" applyFont="1" applyFill="1" applyBorder="1" applyAlignment="1">
      <alignment horizontal="right" vertical="center" indent="1"/>
    </xf>
    <xf numFmtId="164" fontId="7" fillId="0" borderId="7" xfId="0" applyNumberFormat="1" applyFont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Border="1" applyAlignment="1">
      <alignment horizontal="right" vertical="center" indent="1"/>
    </xf>
    <xf numFmtId="164" fontId="4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horizontal="right" vertical="center" indent="1"/>
    </xf>
    <xf numFmtId="164" fontId="10" fillId="0" borderId="8" xfId="0" applyNumberFormat="1" applyFon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D5AC-1514-41A9-A671-817E06853E64}">
  <dimension ref="A1:F15"/>
  <sheetViews>
    <sheetView tabSelected="1" workbookViewId="0">
      <selection activeCell="H1" sqref="H1"/>
    </sheetView>
  </sheetViews>
  <sheetFormatPr defaultRowHeight="15"/>
  <cols>
    <col min="1" max="1" width="4.7109375" bestFit="1" customWidth="1"/>
    <col min="2" max="2" width="44.140625" bestFit="1" customWidth="1"/>
    <col min="3" max="3" width="1.140625" customWidth="1"/>
    <col min="5" max="5" width="1" customWidth="1"/>
  </cols>
  <sheetData>
    <row r="1" spans="1:6" ht="22.5">
      <c r="A1" s="1"/>
      <c r="B1" s="2"/>
      <c r="C1" s="3"/>
      <c r="D1" s="4" t="s">
        <v>0</v>
      </c>
      <c r="E1" s="3"/>
      <c r="F1" s="5" t="s">
        <v>1</v>
      </c>
    </row>
    <row r="2" spans="1:6">
      <c r="A2" s="6"/>
      <c r="B2" s="7" t="s">
        <v>2</v>
      </c>
      <c r="C2" s="8"/>
      <c r="D2" s="9">
        <v>1965</v>
      </c>
      <c r="E2" s="3"/>
      <c r="F2" s="10">
        <v>2337</v>
      </c>
    </row>
    <row r="3" spans="1:6">
      <c r="A3" s="6"/>
      <c r="B3" s="11" t="s">
        <v>3</v>
      </c>
      <c r="C3" s="8"/>
      <c r="D3" s="9">
        <v>2377</v>
      </c>
      <c r="E3" s="3"/>
      <c r="F3" s="10">
        <v>2575</v>
      </c>
    </row>
    <row r="4" spans="1:6">
      <c r="A4" s="6"/>
      <c r="B4" s="7" t="s">
        <v>4</v>
      </c>
      <c r="C4" s="8"/>
      <c r="D4" s="12">
        <v>2000</v>
      </c>
      <c r="E4" s="3"/>
      <c r="F4" s="13">
        <v>2000</v>
      </c>
    </row>
    <row r="5" spans="1:6" ht="15.75" thickBot="1">
      <c r="A5" s="6"/>
      <c r="B5" s="14" t="s">
        <v>5</v>
      </c>
      <c r="C5" s="8"/>
      <c r="D5" s="15">
        <v>586</v>
      </c>
      <c r="E5" s="3"/>
      <c r="F5" s="16">
        <v>613</v>
      </c>
    </row>
    <row r="6" spans="1:6">
      <c r="A6" s="17" t="s">
        <v>6</v>
      </c>
      <c r="B6" s="18" t="s">
        <v>7</v>
      </c>
      <c r="C6" s="19"/>
      <c r="D6" s="20">
        <f>D2+D3+D4+D5</f>
        <v>6928</v>
      </c>
      <c r="E6" s="21"/>
      <c r="F6" s="22">
        <f>F2+F3+F4+F5</f>
        <v>7525</v>
      </c>
    </row>
    <row r="7" spans="1:6">
      <c r="A7" s="6"/>
      <c r="B7" s="14" t="s">
        <v>2</v>
      </c>
      <c r="C7" s="8"/>
      <c r="D7" s="12">
        <v>29</v>
      </c>
      <c r="E7" s="3"/>
      <c r="F7" s="13">
        <v>49</v>
      </c>
    </row>
    <row r="8" spans="1:6">
      <c r="A8" s="6"/>
      <c r="B8" s="7" t="s">
        <v>3</v>
      </c>
      <c r="C8" s="8"/>
      <c r="D8" s="9">
        <v>308</v>
      </c>
      <c r="E8" s="3"/>
      <c r="F8" s="10">
        <v>219</v>
      </c>
    </row>
    <row r="9" spans="1:6">
      <c r="A9" s="6"/>
      <c r="B9" s="11" t="s">
        <v>4</v>
      </c>
      <c r="C9" s="8"/>
      <c r="D9" s="12">
        <v>0</v>
      </c>
      <c r="E9" s="3"/>
      <c r="F9" s="13">
        <v>1</v>
      </c>
    </row>
    <row r="10" spans="1:6" ht="15.75" thickBot="1">
      <c r="A10" s="6"/>
      <c r="B10" s="14" t="s">
        <v>5</v>
      </c>
      <c r="C10" s="8"/>
      <c r="D10" s="15">
        <v>70</v>
      </c>
      <c r="E10" s="3"/>
      <c r="F10" s="16">
        <v>79</v>
      </c>
    </row>
    <row r="11" spans="1:6" ht="15.75" thickBot="1">
      <c r="A11" s="17" t="s">
        <v>6</v>
      </c>
      <c r="B11" s="18" t="s">
        <v>8</v>
      </c>
      <c r="C11" s="19"/>
      <c r="D11" s="20">
        <f>D7+D8+D9+D10</f>
        <v>407</v>
      </c>
      <c r="E11" s="21"/>
      <c r="F11" s="23">
        <f>F7+F8+F9+F10</f>
        <v>348</v>
      </c>
    </row>
    <row r="12" spans="1:6" ht="15.75" thickBot="1">
      <c r="A12" s="24"/>
      <c r="B12" s="25" t="s">
        <v>9</v>
      </c>
      <c r="C12" s="19"/>
      <c r="D12" s="26">
        <f>D6+D11</f>
        <v>7335</v>
      </c>
      <c r="E12" s="21"/>
      <c r="F12" s="27">
        <f>F6+F11</f>
        <v>7873</v>
      </c>
    </row>
    <row r="13" spans="1:6" ht="15.75" thickBot="1">
      <c r="A13" s="17" t="s">
        <v>10</v>
      </c>
      <c r="B13" s="7" t="s">
        <v>11</v>
      </c>
      <c r="C13" s="8"/>
      <c r="D13" s="28">
        <v>2501</v>
      </c>
      <c r="E13" s="3"/>
      <c r="F13" s="29">
        <v>982</v>
      </c>
    </row>
    <row r="14" spans="1:6" ht="15.75" thickBot="1">
      <c r="A14" s="1"/>
      <c r="B14" s="30" t="s">
        <v>12</v>
      </c>
      <c r="C14" s="19"/>
      <c r="D14" s="26">
        <f>D12-D13</f>
        <v>4834</v>
      </c>
      <c r="E14" s="3"/>
      <c r="F14" s="27">
        <f>F12-F13</f>
        <v>6891</v>
      </c>
    </row>
    <row r="15" spans="1:6">
      <c r="A15" s="31"/>
      <c r="B15" s="32" t="s">
        <v>13</v>
      </c>
      <c r="C15" s="3"/>
      <c r="D15" s="33"/>
      <c r="E15" s="3"/>
      <c r="F1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2021-04-21T17:59:36Z</dcterms:created>
  <dcterms:modified xsi:type="dcterms:W3CDTF">2021-04-21T18:00:15Z</dcterms:modified>
</cp:coreProperties>
</file>