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16695065-489F-481F-A6E8-3A32C685C624}" xr6:coauthVersionLast="46" xr6:coauthVersionMax="46" xr10:uidLastSave="{00000000-0000-0000-0000-000000000000}"/>
  <bookViews>
    <workbookView xWindow="-120" yWindow="-120" windowWidth="20730" windowHeight="11160" xr2:uid="{9714CB80-E880-4D49-8230-8A02079458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9" i="1"/>
  <c r="E9" i="1"/>
  <c r="E10" i="1" s="1"/>
  <c r="D9" i="1"/>
  <c r="C9" i="1"/>
  <c r="G8" i="1"/>
  <c r="G7" i="1"/>
  <c r="G6" i="1"/>
  <c r="G5" i="1"/>
  <c r="G9" i="1" s="1"/>
  <c r="F4" i="1"/>
  <c r="F10" i="1" s="1"/>
  <c r="E4" i="1"/>
  <c r="D4" i="1"/>
  <c r="C4" i="1"/>
  <c r="C10" i="1" s="1"/>
  <c r="G3" i="1"/>
  <c r="G4" i="1" s="1"/>
  <c r="G10" i="1" s="1"/>
  <c r="G2" i="1"/>
</calcChain>
</file>

<file path=xl/sharedStrings.xml><?xml version="1.0" encoding="utf-8"?>
<sst xmlns="http://schemas.openxmlformats.org/spreadsheetml/2006/main" count="14" uniqueCount="14">
  <si>
    <t>Zapasy</t>
  </si>
  <si>
    <t>Należności od odbiorców</t>
  </si>
  <si>
    <t xml:space="preserve">Zobowiązania wobec dostawców </t>
  </si>
  <si>
    <t xml:space="preserve">Zobowiązania podobne </t>
  </si>
  <si>
    <t>Kapitał obrotowy</t>
  </si>
  <si>
    <t xml:space="preserve">Stan na 01.01.2020 r. </t>
  </si>
  <si>
    <t>Stan na 31.12.2020 r.</t>
  </si>
  <si>
    <t>Zmiana stanu w sprawozdaniu 
z sytuacji finansowej</t>
  </si>
  <si>
    <t>Różnice kursowe z przeliczenia 
sprawozdań jednostek o walucie 
funkcjonalnej innej niż PLN</t>
  </si>
  <si>
    <t>Amortyzacja rozliczona w zapasy</t>
  </si>
  <si>
    <t>Zobowiązania z tytułu nabycia rzeczowych 
aktywów trwałych oraz wartości 
niematerialnych</t>
  </si>
  <si>
    <t>Przekwalifikowanie na rzeczowe aktywa trwałe</t>
  </si>
  <si>
    <t xml:space="preserve">Korekty </t>
  </si>
  <si>
    <t>Zmiana stanu ujęta w sprawozdaniu 
z przepływów pieniężnych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</si>
</sst>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5">
    <font>
      <sz val="11"/>
      <color theme="1"/>
      <name val="Calibri"/>
      <family val="2"/>
      <charset val="238"/>
      <scheme val="minor"/>
    </font>
    <font>
      <sz val="8"/>
      <color indexed="8"/>
      <name val="Open Sans"/>
      <family val="2"/>
    </font>
    <font>
      <b/>
      <sz val="8"/>
      <color rgb="FF00A082"/>
      <name val="Open Sans"/>
      <family val="2"/>
    </font>
    <font>
      <sz val="8"/>
      <name val="Open Sans"/>
      <family val="2"/>
    </font>
    <font>
      <b/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wrapText="1"/>
    </xf>
    <xf numFmtId="0" fontId="2" fillId="0" borderId="1" xfId="0" quotePrefix="1" applyFont="1" applyBorder="1" applyAlignment="1">
      <alignment horizontal="right" wrapText="1"/>
    </xf>
    <xf numFmtId="0" fontId="1" fillId="0" borderId="2" xfId="0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4" fillId="2" borderId="3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2E111-6232-441B-A05B-273F4DBCF1E8}">
  <dimension ref="A1:G11"/>
  <sheetViews>
    <sheetView tabSelected="1" workbookViewId="0">
      <selection activeCell="I1" sqref="I1"/>
    </sheetView>
  </sheetViews>
  <sheetFormatPr defaultRowHeight="15"/>
  <cols>
    <col min="1" max="1" width="35.42578125" bestFit="1" customWidth="1"/>
    <col min="2" max="2" width="0.42578125" customWidth="1"/>
    <col min="4" max="4" width="11.85546875" bestFit="1" customWidth="1"/>
    <col min="5" max="6" width="11.7109375" bestFit="1" customWidth="1"/>
  </cols>
  <sheetData>
    <row r="1" spans="1:7" ht="34.5">
      <c r="A1" s="1"/>
      <c r="B1" s="1"/>
      <c r="C1" s="2" t="s">
        <v>0</v>
      </c>
      <c r="D1" s="2" t="s">
        <v>1</v>
      </c>
      <c r="E1" s="2" t="s">
        <v>2</v>
      </c>
      <c r="F1" s="3" t="s">
        <v>3</v>
      </c>
      <c r="G1" s="2" t="s">
        <v>4</v>
      </c>
    </row>
    <row r="2" spans="1:7">
      <c r="A2" s="4" t="s">
        <v>5</v>
      </c>
      <c r="B2" s="1"/>
      <c r="C2" s="5">
        <v>-4741</v>
      </c>
      <c r="D2" s="5">
        <v>-795</v>
      </c>
      <c r="E2" s="5">
        <v>2344</v>
      </c>
      <c r="F2" s="5">
        <v>596</v>
      </c>
      <c r="G2" s="6">
        <f>C2+D2+E2+F2</f>
        <v>-2596</v>
      </c>
    </row>
    <row r="3" spans="1:7">
      <c r="A3" s="4" t="s">
        <v>6</v>
      </c>
      <c r="B3" s="1"/>
      <c r="C3" s="7">
        <v>-4459</v>
      </c>
      <c r="D3" s="7">
        <v>-869</v>
      </c>
      <c r="E3" s="7">
        <v>2498</v>
      </c>
      <c r="F3" s="7">
        <v>1264</v>
      </c>
      <c r="G3" s="8">
        <f>C3+D3+E3+F3</f>
        <v>-1566</v>
      </c>
    </row>
    <row r="4" spans="1:7" ht="22.5">
      <c r="A4" s="9" t="s">
        <v>7</v>
      </c>
      <c r="B4" s="10"/>
      <c r="C4" s="6">
        <f>C3-C2</f>
        <v>282</v>
      </c>
      <c r="D4" s="6">
        <f>D3-D2</f>
        <v>-74</v>
      </c>
      <c r="E4" s="6">
        <f>E3-E2</f>
        <v>154</v>
      </c>
      <c r="F4" s="6">
        <f>F3-F2</f>
        <v>668</v>
      </c>
      <c r="G4" s="6">
        <f>G3-G2</f>
        <v>1030</v>
      </c>
    </row>
    <row r="5" spans="1:7" ht="33.75">
      <c r="A5" s="11" t="s">
        <v>8</v>
      </c>
      <c r="B5" s="12"/>
      <c r="C5" s="5">
        <v>-5</v>
      </c>
      <c r="D5" s="5">
        <v>-3</v>
      </c>
      <c r="E5" s="5">
        <v>2</v>
      </c>
      <c r="F5" s="5">
        <v>0</v>
      </c>
      <c r="G5" s="6">
        <f>C5+D5+E5</f>
        <v>-6</v>
      </c>
    </row>
    <row r="6" spans="1:7">
      <c r="A6" s="11" t="s">
        <v>9</v>
      </c>
      <c r="B6" s="12"/>
      <c r="C6" s="5">
        <v>64</v>
      </c>
      <c r="D6" s="5">
        <v>0</v>
      </c>
      <c r="E6" s="5">
        <v>0</v>
      </c>
      <c r="F6" s="5">
        <v>0</v>
      </c>
      <c r="G6" s="6">
        <f>C6+D6+E6</f>
        <v>64</v>
      </c>
    </row>
    <row r="7" spans="1:7" ht="33.75">
      <c r="A7" s="11" t="s">
        <v>10</v>
      </c>
      <c r="B7" s="12"/>
      <c r="C7" s="5">
        <v>0</v>
      </c>
      <c r="D7" s="5">
        <v>0</v>
      </c>
      <c r="E7" s="5">
        <v>146</v>
      </c>
      <c r="F7" s="5">
        <v>-16</v>
      </c>
      <c r="G7" s="6">
        <f>C7+D7+E7+F7</f>
        <v>130</v>
      </c>
    </row>
    <row r="8" spans="1:7" ht="15.75" thickBot="1">
      <c r="A8" s="11" t="s">
        <v>11</v>
      </c>
      <c r="B8" s="12"/>
      <c r="C8" s="7">
        <v>-46</v>
      </c>
      <c r="D8" s="7">
        <v>0</v>
      </c>
      <c r="E8" s="7">
        <v>0</v>
      </c>
      <c r="F8" s="7">
        <v>0</v>
      </c>
      <c r="G8" s="8">
        <f>C8+D8+E8</f>
        <v>-46</v>
      </c>
    </row>
    <row r="9" spans="1:7" ht="15.75" thickBot="1">
      <c r="A9" s="9" t="s">
        <v>12</v>
      </c>
      <c r="B9" s="10"/>
      <c r="C9" s="13">
        <f>SUM(C5:C8)</f>
        <v>13</v>
      </c>
      <c r="D9" s="13">
        <f>SUM(D5:D8)</f>
        <v>-3</v>
      </c>
      <c r="E9" s="13">
        <f>SUM(E5:E8)</f>
        <v>148</v>
      </c>
      <c r="F9" s="13">
        <f>SUM(F5:F8)</f>
        <v>-16</v>
      </c>
      <c r="G9" s="13">
        <f>SUM(G5:G8)</f>
        <v>142</v>
      </c>
    </row>
    <row r="10" spans="1:7" ht="23.25" thickBot="1">
      <c r="A10" s="9" t="s">
        <v>13</v>
      </c>
      <c r="B10" s="10"/>
      <c r="C10" s="13">
        <f>C4+C9</f>
        <v>295</v>
      </c>
      <c r="D10" s="13">
        <f>D4+D9</f>
        <v>-77</v>
      </c>
      <c r="E10" s="13">
        <f>E4+E9</f>
        <v>302</v>
      </c>
      <c r="F10" s="13">
        <f>F4+F9</f>
        <v>652</v>
      </c>
      <c r="G10" s="13">
        <f>G4+G9</f>
        <v>1172</v>
      </c>
    </row>
    <row r="11" spans="1:7">
      <c r="A11" s="1"/>
      <c r="B11" s="1"/>
      <c r="C11" s="1"/>
      <c r="D11" s="1"/>
      <c r="E11" s="1"/>
      <c r="F11" s="1"/>
      <c r="G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2021-04-22T11:55:27Z</dcterms:created>
  <dcterms:modified xsi:type="dcterms:W3CDTF">2021-04-22T11:59:48Z</dcterms:modified>
</cp:coreProperties>
</file>