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90" windowWidth="11340" windowHeight="9440" firstSheet="2" activeTab="2"/>
  </bookViews>
  <sheets>
    <sheet name="BExRepositorySheet" sheetId="1" state="veryHidden" r:id="rId1"/>
    <sheet name="SNVeryHiddenParameterSheet" sheetId="2" state="veryHidden" r:id="rId2"/>
    <sheet name="N_29 " sheetId="3" r:id="rId3"/>
  </sheets>
  <definedNames>
    <definedName name="column_name_1">'N_29 '!$D$2</definedName>
    <definedName name="column_name_2">'N_29 '!$F$2</definedName>
    <definedName name="name_1">'N_29 '!$B:$B</definedName>
    <definedName name="outarea">'N_29 '!$A$4:$F$53</definedName>
    <definedName name="prog_1_POKRESBIEZACY04">'N_29 '!#REF!</definedName>
    <definedName name="prog_1_POKRESPOPRZEDNI05">'N_29 '!#REF!</definedName>
    <definedName name="value_1_POKRESBIEZACY04">'N_29 '!$D:$D</definedName>
    <definedName name="value_1_POKRESPOPRZEDNI05">'N_29 '!$F:$F</definedName>
  </definedNames>
  <calcPr fullCalcOnLoad="1"/>
</workbook>
</file>

<file path=xl/sharedStrings.xml><?xml version="1.0" encoding="utf-8"?>
<sst xmlns="http://schemas.openxmlformats.org/spreadsheetml/2006/main" count="58" uniqueCount="58">
  <si>
    <t>Przepływy pieniężne z działalności operacyjnej</t>
  </si>
  <si>
    <t>Podatek dochodowy zapłacony</t>
  </si>
  <si>
    <t>Przepływy pieniężne netto z działalności operacyjnej</t>
  </si>
  <si>
    <t>Przepływy pieniężne z działalności inwestycyjnej</t>
  </si>
  <si>
    <t>Przepływy pieniężne z działalności finansowej</t>
  </si>
  <si>
    <t>Przepływy pieniężne netto z działalności finansowej</t>
  </si>
  <si>
    <t>Stan środków pieniężnych i ich ekwiwalentów na początek okresu</t>
  </si>
  <si>
    <t>Przepływy pieniężne netto z działalności inwestycyjnej</t>
  </si>
  <si>
    <t>PRZEPŁYWY PIENIĘŻNE NETTO</t>
  </si>
  <si>
    <t>Razem wyłączenia przychodów i kosztów</t>
  </si>
  <si>
    <t>SKONSOLIDOWANE SPRAWOZDANIE Z PRZEPŁYWÓW PIENIĘŻNYCH</t>
  </si>
  <si>
    <t>Wydatki na pozostałe rzeczowe i niematerialne aktywa trwałe</t>
  </si>
  <si>
    <t>Zysk przed opodatkowaniem</t>
  </si>
  <si>
    <t>Różnice kursowe, z tego:</t>
  </si>
  <si>
    <t>z działalności finansowej</t>
  </si>
  <si>
    <t xml:space="preserve">Różnice kursowe </t>
  </si>
  <si>
    <t xml:space="preserve">Pozostałe korekty </t>
  </si>
  <si>
    <t>Wydatki związane z aktywami górniczymi i hutniczymi, w tym:</t>
  </si>
  <si>
    <t>Objęcie udziałów we wspólnych przedsięwzięciach</t>
  </si>
  <si>
    <t>Straty z tytułu utraty wartości aktywów trwałych</t>
  </si>
  <si>
    <t>Wpływy z tytułu zaciągniętych kredytów i pożyczek</t>
  </si>
  <si>
    <t>Wpływy z tytułu emisji dłużnych instrumentów finansowych</t>
  </si>
  <si>
    <t>Pozostałe</t>
  </si>
  <si>
    <t xml:space="preserve">Pozostałe </t>
  </si>
  <si>
    <t>Spłata kredytów i pożyczek</t>
  </si>
  <si>
    <t>Spłata zobowiązań z tytułu leasingu</t>
  </si>
  <si>
    <t>od 01.01.2019
do 31.12.2019</t>
  </si>
  <si>
    <t>zmiana stanu zobowiązań handlowych przekazanych do faktoringu</t>
  </si>
  <si>
    <t>Zmiana stanu kapitału obrotowego, w tym:</t>
  </si>
  <si>
    <t>Stan środków pieniężnych i ich ekwiwalentów na koniec okresu, w tym:</t>
  </si>
  <si>
    <t>środki pieniężne o ograniczonej możliwości dysponowania</t>
  </si>
  <si>
    <t xml:space="preserve">        Przekwalifikowanie pozostałych całkowitych dochodów do wyniku
        w związku z realizacją instrumentów pochodnych zabezpieczających</t>
  </si>
  <si>
    <t xml:space="preserve">         Amortyzacja ujęta w wyniku finansowym</t>
  </si>
  <si>
    <t>Wydatki na aktywa finansowe przeznaczone na likwidację kopalń 
i innych obiektów technologicznych</t>
  </si>
  <si>
    <t>Wpływy z aktywów finansowych przeznaczonych na likwidację kopalń
i innych obiektów technologicznych</t>
  </si>
  <si>
    <t>Nota 12.9</t>
  </si>
  <si>
    <t>Nota 10.4</t>
  </si>
  <si>
    <t>Nota 9.3</t>
  </si>
  <si>
    <t>Nota 9.1.3</t>
  </si>
  <si>
    <t>Nota 6.1</t>
  </si>
  <si>
    <t>Nota 4.4</t>
  </si>
  <si>
    <t>Nota 6.2</t>
  </si>
  <si>
    <t xml:space="preserve"> </t>
  </si>
  <si>
    <t>od 01.01.2020
do 31.12.2020</t>
  </si>
  <si>
    <t xml:space="preserve">        Zmiana stanu pozostałych należności i zobowiązań innych 
        niż kapitał obrotowy</t>
  </si>
  <si>
    <t>zapłacone aktywowane odsetki od zadłużenia</t>
  </si>
  <si>
    <t>Wpływy  z tytułu instrumentów pochodnych związanych 
ze źródłami finansowania zewnętrznego</t>
  </si>
  <si>
    <t>Wydatki z tytułu instrumentów pochodnych związanych 
ze źródłami finansowania zewnętrznego</t>
  </si>
  <si>
    <t>Zmiana stanu aktywów i zobowiązań z tytułu instrumentów pochodnych</t>
  </si>
  <si>
    <t>z działalności inwestycyjnej i wyceny środków pieniężnych</t>
  </si>
  <si>
    <t>Spłata odsetek, w tym z tytułu:</t>
  </si>
  <si>
    <t>zadłużenia</t>
  </si>
  <si>
    <t>Nota 8.4.2</t>
  </si>
  <si>
    <t xml:space="preserve">Pozostałe odsetki </t>
  </si>
  <si>
    <t>Odsetki od pożyczek udzielonych wspólnemu przedsięwzięciu</t>
  </si>
  <si>
    <t xml:space="preserve">        Zysk z tytułu odwrócenia utraty wartości pożyczek udzielonych 
        wspólnemu przedsięwzięciu</t>
  </si>
  <si>
    <t xml:space="preserve">        Udział w stratach wspólnego przedsięwzięcia wycenianego metodą 
        praw własności</t>
  </si>
  <si>
    <t>Zmiana stanu rezerw na likwidację kopalń, zobowiązań
na świadczenia pracownicze oraz pozostałych rezerw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</si>
</sst>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#;"/>
    <numFmt numFmtId="165" formatCode="#,##0;\(#,##0\);\-"/>
    <numFmt numFmtId="166" formatCode="#\ ##0"/>
    <numFmt numFmtId="167" formatCode="#\ ##0.00"/>
    <numFmt numFmtId="168" formatCode="#\ ##\ ##0"/>
    <numFmt numFmtId="169" formatCode="#\ ###\ ##0"/>
    <numFmt numFmtId="170" formatCode="#,##0.00\ &quot;zł&quot;"/>
    <numFmt numFmtId="171" formatCode="#,##0;\(#,##0\)"/>
    <numFmt numFmtId="172" formatCode="_-* #,##0.00\ _D_M_-;\-* #,##0.00\ _D_M_-;_-* &quot;-&quot;??\ _D_M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\ &quot;DM&quot;_-;\-* #,##0\ &quot;DM&quot;_-;_-* &quot;-&quot;\ &quot;DM&quot;_-;_-@_-"/>
    <numFmt numFmtId="176" formatCode="_-* #,##0.000\ _z_ł_-;\-* #,##0.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#\ ##0;\(#\ ##0\);\-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Open Sans"/>
      <family val="2"/>
    </font>
    <font>
      <b/>
      <sz val="7"/>
      <name val="Open Sans"/>
      <family val="2"/>
    </font>
    <font>
      <sz val="11"/>
      <color indexed="20"/>
      <name val="Calibri"/>
      <family val="2"/>
    </font>
    <font>
      <b/>
      <sz val="7"/>
      <color indexed="21"/>
      <name val="Open Sans"/>
      <family val="2"/>
    </font>
    <font>
      <sz val="7"/>
      <color indexed="21"/>
      <name val="Open Sans"/>
      <family val="2"/>
    </font>
    <font>
      <sz val="7"/>
      <color indexed="8"/>
      <name val="Open Sans"/>
      <family val="2"/>
    </font>
    <font>
      <sz val="1"/>
      <color indexed="21"/>
      <name val="Open Sans"/>
      <family val="2"/>
    </font>
    <font>
      <b/>
      <sz val="1"/>
      <color indexed="21"/>
      <name val="Open Sans"/>
      <family val="2"/>
    </font>
    <font>
      <b/>
      <sz val="1"/>
      <name val="Open Sans"/>
      <family val="2"/>
    </font>
    <font>
      <sz val="1"/>
      <name val="Ope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7"/>
      <color rgb="FF005847"/>
      <name val="Open Sans"/>
      <family val="2"/>
    </font>
    <font>
      <b/>
      <sz val="7"/>
      <color rgb="FF00A082"/>
      <name val="Open Sans"/>
      <family val="2"/>
    </font>
    <font>
      <sz val="7"/>
      <color rgb="FF00A082"/>
      <name val="Open Sans"/>
      <family val="2"/>
    </font>
    <font>
      <sz val="7"/>
      <color rgb="FF000000"/>
      <name val="Open Sans"/>
      <family val="2"/>
    </font>
    <font>
      <sz val="1"/>
      <color rgb="FF00A082"/>
      <name val="Open Sans"/>
      <family val="2"/>
    </font>
    <font>
      <b/>
      <sz val="1"/>
      <color rgb="FF00A082"/>
      <name val="Open Sans"/>
      <family val="2"/>
    </font>
  </fonts>
  <fills count="7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4E4E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8" fillId="8" borderId="0" applyNumberFormat="0" applyBorder="0" applyAlignment="0" applyProtection="0"/>
    <xf numFmtId="0" fontId="56" fillId="9" borderId="0" applyNumberFormat="0" applyBorder="0" applyAlignment="0" applyProtection="0"/>
    <xf numFmtId="0" fontId="28" fillId="7" borderId="0" applyNumberFormat="0" applyBorder="0" applyAlignment="0" applyProtection="0"/>
    <xf numFmtId="0" fontId="56" fillId="10" borderId="0" applyNumberFormat="0" applyBorder="0" applyAlignment="0" applyProtection="0"/>
    <xf numFmtId="0" fontId="28" fillId="11" borderId="0" applyNumberFormat="0" applyBorder="0" applyAlignment="0" applyProtection="0"/>
    <xf numFmtId="0" fontId="56" fillId="12" borderId="0" applyNumberFormat="0" applyBorder="0" applyAlignment="0" applyProtection="0"/>
    <xf numFmtId="0" fontId="28" fillId="13" borderId="0" applyNumberFormat="0" applyBorder="0" applyAlignment="0" applyProtection="0"/>
    <xf numFmtId="0" fontId="56" fillId="14" borderId="0" applyNumberFormat="0" applyBorder="0" applyAlignment="0" applyProtection="0"/>
    <xf numFmtId="0" fontId="28" fillId="15" borderId="0" applyNumberFormat="0" applyBorder="0" applyAlignment="0" applyProtection="0"/>
    <xf numFmtId="0" fontId="56" fillId="16" borderId="0" applyNumberFormat="0" applyBorder="0" applyAlignment="0" applyProtection="0"/>
    <xf numFmtId="0" fontId="28" fillId="17" borderId="0" applyNumberFormat="0" applyBorder="0" applyAlignment="0" applyProtection="0"/>
    <xf numFmtId="0" fontId="5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8" fillId="6" borderId="0" applyNumberFormat="0" applyBorder="0" applyAlignment="0" applyProtection="0"/>
    <xf numFmtId="0" fontId="56" fillId="22" borderId="0" applyNumberFormat="0" applyBorder="0" applyAlignment="0" applyProtection="0"/>
    <xf numFmtId="0" fontId="28" fillId="3" borderId="0" applyNumberFormat="0" applyBorder="0" applyAlignment="0" applyProtection="0"/>
    <xf numFmtId="0" fontId="56" fillId="23" borderId="0" applyNumberFormat="0" applyBorder="0" applyAlignment="0" applyProtection="0"/>
    <xf numFmtId="0" fontId="28" fillId="24" borderId="0" applyNumberFormat="0" applyBorder="0" applyAlignment="0" applyProtection="0"/>
    <xf numFmtId="0" fontId="56" fillId="25" borderId="0" applyNumberFormat="0" applyBorder="0" applyAlignment="0" applyProtection="0"/>
    <xf numFmtId="0" fontId="28" fillId="13" borderId="0" applyNumberFormat="0" applyBorder="0" applyAlignment="0" applyProtection="0"/>
    <xf numFmtId="0" fontId="56" fillId="26" borderId="0" applyNumberFormat="0" applyBorder="0" applyAlignment="0" applyProtection="0"/>
    <xf numFmtId="0" fontId="28" fillId="6" borderId="0" applyNumberFormat="0" applyBorder="0" applyAlignment="0" applyProtection="0"/>
    <xf numFmtId="0" fontId="56" fillId="27" borderId="0" applyNumberFormat="0" applyBorder="0" applyAlignment="0" applyProtection="0"/>
    <xf numFmtId="0" fontId="28" fillId="28" borderId="0" applyNumberFormat="0" applyBorder="0" applyAlignment="0" applyProtection="0"/>
    <xf numFmtId="0" fontId="56" fillId="29" borderId="0" applyNumberFormat="0" applyBorder="0" applyAlignment="0" applyProtection="0"/>
    <xf numFmtId="0" fontId="3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29" fillId="30" borderId="0" applyNumberFormat="0" applyBorder="0" applyAlignment="0" applyProtection="0"/>
    <xf numFmtId="0" fontId="57" fillId="31" borderId="0" applyNumberFormat="0" applyBorder="0" applyAlignment="0" applyProtection="0"/>
    <xf numFmtId="0" fontId="29" fillId="3" borderId="0" applyNumberFormat="0" applyBorder="0" applyAlignment="0" applyProtection="0"/>
    <xf numFmtId="0" fontId="57" fillId="32" borderId="0" applyNumberFormat="0" applyBorder="0" applyAlignment="0" applyProtection="0"/>
    <xf numFmtId="0" fontId="29" fillId="24" borderId="0" applyNumberFormat="0" applyBorder="0" applyAlignment="0" applyProtection="0"/>
    <xf numFmtId="0" fontId="57" fillId="33" borderId="0" applyNumberFormat="0" applyBorder="0" applyAlignment="0" applyProtection="0"/>
    <xf numFmtId="0" fontId="29" fillId="34" borderId="0" applyNumberFormat="0" applyBorder="0" applyAlignment="0" applyProtection="0"/>
    <xf numFmtId="0" fontId="57" fillId="35" borderId="0" applyNumberFormat="0" applyBorder="0" applyAlignment="0" applyProtection="0"/>
    <xf numFmtId="0" fontId="29" fillId="36" borderId="0" applyNumberFormat="0" applyBorder="0" applyAlignment="0" applyProtection="0"/>
    <xf numFmtId="0" fontId="57" fillId="37" borderId="0" applyNumberFormat="0" applyBorder="0" applyAlignment="0" applyProtection="0"/>
    <xf numFmtId="0" fontId="29" fillId="38" borderId="0" applyNumberFormat="0" applyBorder="0" applyAlignment="0" applyProtection="0"/>
    <xf numFmtId="0" fontId="57" fillId="39" borderId="0" applyNumberFormat="0" applyBorder="0" applyAlignment="0" applyProtection="0"/>
    <xf numFmtId="0" fontId="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46" borderId="0" applyNumberFormat="0" applyBorder="0" applyAlignment="0" applyProtection="0"/>
    <xf numFmtId="0" fontId="4" fillId="55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20" borderId="0" applyNumberFormat="0" applyBorder="0" applyAlignment="0" applyProtection="0"/>
    <xf numFmtId="0" fontId="29" fillId="34" borderId="0" applyNumberFormat="0" applyBorder="0" applyAlignment="0" applyProtection="0"/>
    <xf numFmtId="0" fontId="29" fillId="36" borderId="0" applyNumberFormat="0" applyBorder="0" applyAlignment="0" applyProtection="0"/>
    <xf numFmtId="0" fontId="29" fillId="58" borderId="0" applyNumberFormat="0" applyBorder="0" applyAlignment="0" applyProtection="0"/>
    <xf numFmtId="0" fontId="5" fillId="46" borderId="0" applyNumberFormat="0" applyBorder="0" applyAlignment="0" applyProtection="0"/>
    <xf numFmtId="0" fontId="6" fillId="59" borderId="1" applyNumberFormat="0" applyAlignment="0" applyProtection="0"/>
    <xf numFmtId="0" fontId="7" fillId="47" borderId="2" applyNumberFormat="0" applyAlignment="0" applyProtection="0"/>
    <xf numFmtId="0" fontId="30" fillId="17" borderId="1" applyNumberFormat="0" applyAlignment="0" applyProtection="0"/>
    <xf numFmtId="0" fontId="31" fillId="21" borderId="3" applyNumberFormat="0" applyAlignment="0" applyProtection="0"/>
    <xf numFmtId="0" fontId="32" fillId="11" borderId="0" applyNumberFormat="0" applyBorder="0" applyAlignment="0" applyProtection="0"/>
    <xf numFmtId="0" fontId="58" fillId="6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55" borderId="1" applyNumberFormat="0" applyAlignment="0" applyProtection="0"/>
    <xf numFmtId="0" fontId="34" fillId="0" borderId="7" applyNumberFormat="0" applyFill="0" applyAlignment="0" applyProtection="0"/>
    <xf numFmtId="0" fontId="35" fillId="65" borderId="2" applyNumberFormat="0" applyAlignment="0" applyProtection="0"/>
    <xf numFmtId="0" fontId="1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5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6" fillId="55" borderId="0" applyNumberFormat="0" applyBorder="0" applyAlignment="0" applyProtection="0"/>
    <xf numFmtId="0" fontId="39" fillId="66" borderId="0" applyNumberFormat="0" applyBorder="0" applyAlignment="0" applyProtection="0"/>
    <xf numFmtId="0" fontId="59" fillId="67" borderId="0" applyNumberFormat="0" applyBorder="0" applyAlignment="0" applyProtection="0"/>
    <xf numFmtId="0" fontId="0" fillId="54" borderId="11" applyNumberFormat="0" applyFont="0" applyAlignment="0" applyProtection="0"/>
    <xf numFmtId="0" fontId="40" fillId="21" borderId="1" applyNumberFormat="0" applyAlignment="0" applyProtection="0"/>
    <xf numFmtId="0" fontId="27" fillId="0" borderId="0" applyNumberFormat="0" applyFill="0" applyBorder="0" applyAlignment="0" applyProtection="0"/>
    <xf numFmtId="0" fontId="17" fillId="59" borderId="3" applyNumberFormat="0" applyAlignment="0" applyProtection="0"/>
    <xf numFmtId="9" fontId="0" fillId="0" borderId="0" applyFont="0" applyFill="0" applyBorder="0" applyAlignment="0" applyProtection="0"/>
    <xf numFmtId="4" fontId="18" fillId="66" borderId="12" applyNumberFormat="0" applyProtection="0">
      <alignment vertical="center"/>
    </xf>
    <xf numFmtId="4" fontId="19" fillId="66" borderId="12" applyNumberFormat="0" applyProtection="0">
      <alignment vertical="center"/>
    </xf>
    <xf numFmtId="4" fontId="18" fillId="66" borderId="12" applyNumberFormat="0" applyProtection="0">
      <alignment horizontal="left" vertical="center" indent="1"/>
    </xf>
    <xf numFmtId="0" fontId="18" fillId="66" borderId="12" applyNumberFormat="0" applyProtection="0">
      <alignment horizontal="left" vertical="top" indent="1"/>
    </xf>
    <xf numFmtId="4" fontId="18" fillId="2" borderId="0" applyNumberFormat="0" applyProtection="0">
      <alignment horizontal="left" vertical="center" indent="1"/>
    </xf>
    <xf numFmtId="4" fontId="2" fillId="7" borderId="12" applyNumberFormat="0" applyProtection="0">
      <alignment horizontal="right" vertical="center"/>
    </xf>
    <xf numFmtId="4" fontId="2" fillId="3" borderId="12" applyNumberFormat="0" applyProtection="0">
      <alignment horizontal="right" vertical="center"/>
    </xf>
    <xf numFmtId="4" fontId="2" fillId="57" borderId="12" applyNumberFormat="0" applyProtection="0">
      <alignment horizontal="right" vertical="center"/>
    </xf>
    <xf numFmtId="4" fontId="2" fillId="28" borderId="12" applyNumberFormat="0" applyProtection="0">
      <alignment horizontal="right" vertical="center"/>
    </xf>
    <xf numFmtId="4" fontId="2" fillId="38" borderId="12" applyNumberFormat="0" applyProtection="0">
      <alignment horizontal="right" vertical="center"/>
    </xf>
    <xf numFmtId="4" fontId="2" fillId="58" borderId="12" applyNumberFormat="0" applyProtection="0">
      <alignment horizontal="right" vertical="center"/>
    </xf>
    <xf numFmtId="4" fontId="2" fillId="20" borderId="12" applyNumberFormat="0" applyProtection="0">
      <alignment horizontal="right" vertical="center"/>
    </xf>
    <xf numFmtId="4" fontId="2" fillId="68" borderId="12" applyNumberFormat="0" applyProtection="0">
      <alignment horizontal="right" vertical="center"/>
    </xf>
    <xf numFmtId="4" fontId="2" fillId="24" borderId="12" applyNumberFormat="0" applyProtection="0">
      <alignment horizontal="right" vertical="center"/>
    </xf>
    <xf numFmtId="4" fontId="18" fillId="69" borderId="13" applyNumberFormat="0" applyProtection="0">
      <alignment horizontal="left" vertical="center" indent="1"/>
    </xf>
    <xf numFmtId="4" fontId="2" fillId="70" borderId="0" applyNumberFormat="0" applyProtection="0">
      <alignment horizontal="left" vertical="center" indent="1"/>
    </xf>
    <xf numFmtId="4" fontId="20" fillId="19" borderId="0" applyNumberFormat="0" applyProtection="0">
      <alignment horizontal="left" vertical="center" indent="1"/>
    </xf>
    <xf numFmtId="4" fontId="2" fillId="2" borderId="12" applyNumberFormat="0" applyProtection="0">
      <alignment horizontal="right" vertical="center"/>
    </xf>
    <xf numFmtId="4" fontId="2" fillId="70" borderId="0" applyNumberFormat="0" applyProtection="0">
      <alignment horizontal="left" vertical="center" indent="1"/>
    </xf>
    <xf numFmtId="4" fontId="2" fillId="2" borderId="0" applyNumberFormat="0" applyProtection="0">
      <alignment horizontal="left" vertical="center" indent="1"/>
    </xf>
    <xf numFmtId="0" fontId="0" fillId="19" borderId="12" applyNumberFormat="0" applyProtection="0">
      <alignment horizontal="left" vertical="center" indent="1"/>
    </xf>
    <xf numFmtId="0" fontId="0" fillId="19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6" borderId="12" applyNumberFormat="0" applyProtection="0">
      <alignment horizontal="left" vertical="center" indent="1"/>
    </xf>
    <xf numFmtId="0" fontId="0" fillId="6" borderId="12" applyNumberFormat="0" applyProtection="0">
      <alignment horizontal="left" vertical="top" indent="1"/>
    </xf>
    <xf numFmtId="0" fontId="0" fillId="70" borderId="12" applyNumberFormat="0" applyProtection="0">
      <alignment horizontal="left" vertical="center" indent="1"/>
    </xf>
    <xf numFmtId="0" fontId="0" fillId="70" borderId="12" applyNumberFormat="0" applyProtection="0">
      <alignment horizontal="left" vertical="top" indent="1"/>
    </xf>
    <xf numFmtId="0" fontId="0" fillId="5" borderId="14" applyNumberFormat="0">
      <alignment/>
      <protection locked="0"/>
    </xf>
    <xf numFmtId="4" fontId="2" fillId="4" borderId="12" applyNumberFormat="0" applyProtection="0">
      <alignment vertical="center"/>
    </xf>
    <xf numFmtId="4" fontId="21" fillId="4" borderId="12" applyNumberFormat="0" applyProtection="0">
      <alignment vertical="center"/>
    </xf>
    <xf numFmtId="4" fontId="2" fillId="4" borderId="12" applyNumberFormat="0" applyProtection="0">
      <alignment horizontal="left" vertical="center" indent="1"/>
    </xf>
    <xf numFmtId="0" fontId="2" fillId="4" borderId="12" applyNumberFormat="0" applyProtection="0">
      <alignment horizontal="left" vertical="top" indent="1"/>
    </xf>
    <xf numFmtId="4" fontId="2" fillId="70" borderId="12" applyNumberFormat="0" applyProtection="0">
      <alignment horizontal="right" vertical="center"/>
    </xf>
    <xf numFmtId="4" fontId="21" fillId="70" borderId="12" applyNumberFormat="0" applyProtection="0">
      <alignment horizontal="right" vertical="center"/>
    </xf>
    <xf numFmtId="4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top" indent="1"/>
    </xf>
    <xf numFmtId="4" fontId="22" fillId="71" borderId="0" applyNumberFormat="0" applyProtection="0">
      <alignment horizontal="left" vertical="center" indent="1"/>
    </xf>
    <xf numFmtId="4" fontId="23" fillId="70" borderId="12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33" fillId="4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60" fillId="7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3" fontId="46" fillId="0" borderId="0" xfId="0" applyNumberFormat="1" applyFont="1" applyFill="1" applyAlignment="1">
      <alignment horizontal="centerContinuous" vertical="center"/>
    </xf>
    <xf numFmtId="3" fontId="46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right" vertical="center" wrapText="1"/>
    </xf>
    <xf numFmtId="179" fontId="46" fillId="0" borderId="0" xfId="0" applyNumberFormat="1" applyFont="1" applyFill="1" applyBorder="1" applyAlignment="1">
      <alignment horizontal="right" vertical="center"/>
    </xf>
    <xf numFmtId="3" fontId="47" fillId="0" borderId="0" xfId="0" applyNumberFormat="1" applyFont="1" applyFill="1" applyAlignment="1">
      <alignment vertical="center"/>
    </xf>
    <xf numFmtId="179" fontId="47" fillId="0" borderId="0" xfId="0" applyNumberFormat="1" applyFont="1" applyFill="1" applyBorder="1" applyAlignment="1">
      <alignment horizontal="right" vertical="center"/>
    </xf>
    <xf numFmtId="179" fontId="46" fillId="0" borderId="0" xfId="0" applyNumberFormat="1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Continuous" vertical="center"/>
    </xf>
    <xf numFmtId="3" fontId="61" fillId="0" borderId="0" xfId="0" applyNumberFormat="1" applyFont="1" applyFill="1" applyAlignment="1">
      <alignment horizontal="centerContinuous" vertical="center"/>
    </xf>
    <xf numFmtId="179" fontId="62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170" fontId="62" fillId="0" borderId="0" xfId="0" applyNumberFormat="1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171" fontId="63" fillId="0" borderId="0" xfId="0" applyNumberFormat="1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wrapText="1"/>
    </xf>
    <xf numFmtId="3" fontId="47" fillId="0" borderId="17" xfId="0" applyNumberFormat="1" applyFont="1" applyFill="1" applyBorder="1" applyAlignment="1">
      <alignment horizontal="right" vertical="center" wrapText="1"/>
    </xf>
    <xf numFmtId="179" fontId="46" fillId="0" borderId="18" xfId="0" applyNumberFormat="1" applyFont="1" applyFill="1" applyBorder="1" applyAlignment="1">
      <alignment vertical="center"/>
    </xf>
    <xf numFmtId="179" fontId="46" fillId="0" borderId="18" xfId="0" applyNumberFormat="1" applyFont="1" applyFill="1" applyBorder="1" applyAlignment="1">
      <alignment horizontal="right" vertical="center" indent="1"/>
    </xf>
    <xf numFmtId="179" fontId="46" fillId="0" borderId="0" xfId="0" applyNumberFormat="1" applyFont="1" applyFill="1" applyBorder="1" applyAlignment="1">
      <alignment horizontal="right" vertical="center" indent="1"/>
    </xf>
    <xf numFmtId="0" fontId="46" fillId="0" borderId="19" xfId="0" applyFont="1" applyFill="1" applyBorder="1" applyAlignment="1">
      <alignment horizontal="left" vertical="center" indent="2"/>
    </xf>
    <xf numFmtId="179" fontId="46" fillId="0" borderId="19" xfId="0" applyNumberFormat="1" applyFont="1" applyFill="1" applyBorder="1" applyAlignment="1">
      <alignment horizontal="right" vertical="center" indent="1"/>
    </xf>
    <xf numFmtId="0" fontId="46" fillId="0" borderId="19" xfId="0" applyFont="1" applyFill="1" applyBorder="1" applyAlignment="1">
      <alignment horizontal="left" vertical="center" wrapText="1" indent="2"/>
    </xf>
    <xf numFmtId="0" fontId="46" fillId="0" borderId="19" xfId="0" applyFont="1" applyFill="1" applyBorder="1" applyAlignment="1">
      <alignment horizontal="left" vertical="center" wrapText="1" indent="4"/>
    </xf>
    <xf numFmtId="179" fontId="46" fillId="0" borderId="17" xfId="0" applyNumberFormat="1" applyFont="1" applyFill="1" applyBorder="1" applyAlignment="1">
      <alignment horizontal="right" vertical="center" indent="1"/>
    </xf>
    <xf numFmtId="179" fontId="46" fillId="0" borderId="19" xfId="0" applyNumberFormat="1" applyFont="1" applyFill="1" applyBorder="1" applyAlignment="1">
      <alignment vertical="center"/>
    </xf>
    <xf numFmtId="179" fontId="46" fillId="0" borderId="20" xfId="0" applyNumberFormat="1" applyFont="1" applyFill="1" applyBorder="1" applyAlignment="1">
      <alignment horizontal="right" vertical="center" indent="1"/>
    </xf>
    <xf numFmtId="179" fontId="46" fillId="0" borderId="17" xfId="0" applyNumberFormat="1" applyFont="1" applyFill="1" applyBorder="1" applyAlignment="1">
      <alignment vertical="center"/>
    </xf>
    <xf numFmtId="179" fontId="46" fillId="0" borderId="21" xfId="0" applyNumberFormat="1" applyFont="1" applyFill="1" applyBorder="1" applyAlignment="1">
      <alignment horizontal="right" vertical="center" indent="1"/>
    </xf>
    <xf numFmtId="179" fontId="62" fillId="0" borderId="19" xfId="0" applyNumberFormat="1" applyFont="1" applyFill="1" applyBorder="1" applyAlignment="1">
      <alignment vertical="center"/>
    </xf>
    <xf numFmtId="179" fontId="47" fillId="0" borderId="22" xfId="0" applyNumberFormat="1" applyFont="1" applyFill="1" applyBorder="1" applyAlignment="1">
      <alignment horizontal="right" vertical="center" indent="1"/>
    </xf>
    <xf numFmtId="179" fontId="62" fillId="0" borderId="0" xfId="0" applyNumberFormat="1" applyFont="1" applyFill="1" applyBorder="1" applyAlignment="1">
      <alignment vertical="center"/>
    </xf>
    <xf numFmtId="179" fontId="62" fillId="0" borderId="18" xfId="0" applyNumberFormat="1" applyFont="1" applyFill="1" applyBorder="1" applyAlignment="1">
      <alignment vertical="center"/>
    </xf>
    <xf numFmtId="0" fontId="46" fillId="0" borderId="18" xfId="0" applyFont="1" applyFill="1" applyBorder="1" applyAlignment="1">
      <alignment horizontal="left" vertical="center"/>
    </xf>
    <xf numFmtId="0" fontId="46" fillId="0" borderId="19" xfId="0" applyFont="1" applyFill="1" applyBorder="1" applyAlignment="1">
      <alignment horizontal="left" vertical="center"/>
    </xf>
    <xf numFmtId="3" fontId="47" fillId="0" borderId="0" xfId="0" applyNumberFormat="1" applyFont="1" applyFill="1" applyAlignment="1">
      <alignment horizontal="left" vertical="center"/>
    </xf>
    <xf numFmtId="179" fontId="46" fillId="0" borderId="23" xfId="0" applyNumberFormat="1" applyFont="1" applyFill="1" applyBorder="1" applyAlignment="1">
      <alignment horizontal="right" vertical="center" indent="1"/>
    </xf>
    <xf numFmtId="179" fontId="46" fillId="0" borderId="17" xfId="0" applyNumberFormat="1" applyFont="1" applyFill="1" applyBorder="1" applyAlignment="1">
      <alignment horizontal="left" vertical="center" indent="2"/>
    </xf>
    <xf numFmtId="0" fontId="46" fillId="0" borderId="19" xfId="0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horizontal="left" vertical="center" wrapText="1"/>
    </xf>
    <xf numFmtId="179" fontId="46" fillId="73" borderId="0" xfId="0" applyNumberFormat="1" applyFont="1" applyFill="1" applyBorder="1" applyAlignment="1">
      <alignment horizontal="right" vertical="center" indent="1"/>
    </xf>
    <xf numFmtId="179" fontId="46" fillId="73" borderId="18" xfId="0" applyNumberFormat="1" applyFont="1" applyFill="1" applyBorder="1" applyAlignment="1">
      <alignment horizontal="right" vertical="center" indent="1"/>
    </xf>
    <xf numFmtId="179" fontId="46" fillId="73" borderId="19" xfId="0" applyNumberFormat="1" applyFont="1" applyFill="1" applyBorder="1" applyAlignment="1">
      <alignment horizontal="right" vertical="center" indent="1"/>
    </xf>
    <xf numFmtId="179" fontId="46" fillId="73" borderId="17" xfId="0" applyNumberFormat="1" applyFont="1" applyFill="1" applyBorder="1" applyAlignment="1">
      <alignment horizontal="right" vertical="center" indent="1"/>
    </xf>
    <xf numFmtId="179" fontId="46" fillId="73" borderId="20" xfId="0" applyNumberFormat="1" applyFont="1" applyFill="1" applyBorder="1" applyAlignment="1">
      <alignment horizontal="right" vertical="center" indent="1"/>
    </xf>
    <xf numFmtId="179" fontId="46" fillId="73" borderId="21" xfId="0" applyNumberFormat="1" applyFont="1" applyFill="1" applyBorder="1" applyAlignment="1">
      <alignment horizontal="right" vertical="center" indent="1"/>
    </xf>
    <xf numFmtId="179" fontId="46" fillId="73" borderId="23" xfId="0" applyNumberFormat="1" applyFont="1" applyFill="1" applyBorder="1" applyAlignment="1">
      <alignment horizontal="right" vertical="center" indent="1"/>
    </xf>
    <xf numFmtId="179" fontId="47" fillId="73" borderId="22" xfId="0" applyNumberFormat="1" applyFont="1" applyFill="1" applyBorder="1" applyAlignment="1">
      <alignment horizontal="right" vertical="center" indent="1"/>
    </xf>
    <xf numFmtId="179" fontId="47" fillId="73" borderId="21" xfId="0" applyNumberFormat="1" applyFont="1" applyFill="1" applyBorder="1" applyAlignment="1">
      <alignment horizontal="right" vertical="center" indent="1"/>
    </xf>
    <xf numFmtId="179" fontId="47" fillId="0" borderId="21" xfId="0" applyNumberFormat="1" applyFont="1" applyFill="1" applyBorder="1" applyAlignment="1">
      <alignment horizontal="right" vertical="center" indent="1"/>
    </xf>
    <xf numFmtId="0" fontId="46" fillId="0" borderId="19" xfId="0" applyFont="1" applyBorder="1" applyAlignment="1">
      <alignment vertical="center"/>
    </xf>
    <xf numFmtId="0" fontId="46" fillId="0" borderId="19" xfId="0" applyFont="1" applyBorder="1" applyAlignment="1">
      <alignment horizontal="left" vertical="center" indent="2"/>
    </xf>
    <xf numFmtId="0" fontId="65" fillId="0" borderId="0" xfId="0" applyFont="1" applyFill="1" applyBorder="1" applyAlignment="1">
      <alignment horizontal="left" vertical="center" wrapText="1"/>
    </xf>
    <xf numFmtId="179" fontId="66" fillId="0" borderId="0" xfId="0" applyNumberFormat="1" applyFont="1" applyFill="1" applyAlignment="1">
      <alignment vertical="center"/>
    </xf>
    <xf numFmtId="179" fontId="54" fillId="0" borderId="0" xfId="0" applyNumberFormat="1" applyFont="1" applyFill="1" applyBorder="1" applyAlignment="1">
      <alignment horizontal="right" vertical="center"/>
    </xf>
    <xf numFmtId="179" fontId="54" fillId="0" borderId="0" xfId="0" applyNumberFormat="1" applyFont="1" applyFill="1" applyBorder="1" applyAlignment="1">
      <alignment horizontal="right" vertical="center" indent="1"/>
    </xf>
    <xf numFmtId="0" fontId="55" fillId="0" borderId="0" xfId="0" applyFont="1" applyFill="1" applyAlignment="1">
      <alignment vertical="center"/>
    </xf>
  </cellXfs>
  <cellStyles count="1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4" xfId="81"/>
    <cellStyle name="Accent4 - 20%" xfId="82"/>
    <cellStyle name="Accent4 - 40%" xfId="83"/>
    <cellStyle name="Accent4 - 60%" xfId="84"/>
    <cellStyle name="Accent5" xfId="85"/>
    <cellStyle name="Accent5 - 20%" xfId="86"/>
    <cellStyle name="Accent5 - 40%" xfId="87"/>
    <cellStyle name="Accent5 - 60%" xfId="88"/>
    <cellStyle name="Accent6" xfId="89"/>
    <cellStyle name="Accent6 - 20%" xfId="90"/>
    <cellStyle name="Accent6 - 40%" xfId="91"/>
    <cellStyle name="Accent6 - 60%" xfId="92"/>
    <cellStyle name="Akcent 1" xfId="93"/>
    <cellStyle name="Akcent 2" xfId="94"/>
    <cellStyle name="Akcent 3" xfId="95"/>
    <cellStyle name="Akcent 4" xfId="96"/>
    <cellStyle name="Akcent 5" xfId="97"/>
    <cellStyle name="Akcent 6" xfId="98"/>
    <cellStyle name="Bad" xfId="99"/>
    <cellStyle name="Calculation" xfId="100"/>
    <cellStyle name="Check Cell" xfId="101"/>
    <cellStyle name="Dane wejściowe" xfId="102"/>
    <cellStyle name="Dane wyjściowe" xfId="103"/>
    <cellStyle name="Dobre" xfId="104"/>
    <cellStyle name="Dobry" xfId="105"/>
    <cellStyle name="Comma" xfId="106"/>
    <cellStyle name="Comma [0]" xfId="107"/>
    <cellStyle name="Emphasis 1" xfId="108"/>
    <cellStyle name="Emphasis 2" xfId="109"/>
    <cellStyle name="Emphasis 3" xfId="110"/>
    <cellStyle name="Explanatory Text" xfId="111"/>
    <cellStyle name="Good" xfId="112"/>
    <cellStyle name="Heading 1" xfId="113"/>
    <cellStyle name="Heading 2" xfId="114"/>
    <cellStyle name="Heading 3" xfId="115"/>
    <cellStyle name="Heading 4" xfId="116"/>
    <cellStyle name="Hyperlink" xfId="117"/>
    <cellStyle name="Input" xfId="118"/>
    <cellStyle name="Komórka połączona" xfId="119"/>
    <cellStyle name="Komórka zaznaczona" xfId="120"/>
    <cellStyle name="Linked Cell" xfId="121"/>
    <cellStyle name="Nagłówek 1" xfId="122"/>
    <cellStyle name="Nagłówek 2" xfId="123"/>
    <cellStyle name="Nagłówek 3" xfId="124"/>
    <cellStyle name="Nagłówek 4" xfId="125"/>
    <cellStyle name="Neutral" xfId="126"/>
    <cellStyle name="Neutralne" xfId="127"/>
    <cellStyle name="Neutralny" xfId="128"/>
    <cellStyle name="Note" xfId="129"/>
    <cellStyle name="Obliczenia" xfId="130"/>
    <cellStyle name="Followed Hyperlink" xfId="131"/>
    <cellStyle name="Output" xfId="132"/>
    <cellStyle name="Percent" xfId="133"/>
    <cellStyle name="SAPBEXaggData" xfId="134"/>
    <cellStyle name="SAPBEXaggDataEmph" xfId="135"/>
    <cellStyle name="SAPBEXaggItem" xfId="136"/>
    <cellStyle name="SAPBEXaggItemX" xfId="137"/>
    <cellStyle name="SAPBEXchaText" xfId="138"/>
    <cellStyle name="SAPBEXexcBad7" xfId="139"/>
    <cellStyle name="SAPBEXexcBad8" xfId="140"/>
    <cellStyle name="SAPBEXexcBad9" xfId="141"/>
    <cellStyle name="SAPBEXexcCritical4" xfId="142"/>
    <cellStyle name="SAPBEXexcCritical5" xfId="143"/>
    <cellStyle name="SAPBEXexcCritical6" xfId="144"/>
    <cellStyle name="SAPBEXexcGood1" xfId="145"/>
    <cellStyle name="SAPBEXexcGood2" xfId="146"/>
    <cellStyle name="SAPBEXexcGood3" xfId="147"/>
    <cellStyle name="SAPBEXfilterDrill" xfId="148"/>
    <cellStyle name="SAPBEXfilterItem" xfId="149"/>
    <cellStyle name="SAPBEXfilterText" xfId="150"/>
    <cellStyle name="SAPBEXformats" xfId="151"/>
    <cellStyle name="SAPBEXheaderItem" xfId="152"/>
    <cellStyle name="SAPBEXheaderText" xfId="153"/>
    <cellStyle name="SAPBEXHLevel0" xfId="154"/>
    <cellStyle name="SAPBEXHLevel0X" xfId="155"/>
    <cellStyle name="SAPBEXHLevel1" xfId="156"/>
    <cellStyle name="SAPBEXHLevel1X" xfId="157"/>
    <cellStyle name="SAPBEXHLevel2" xfId="158"/>
    <cellStyle name="SAPBEXHLevel2X" xfId="159"/>
    <cellStyle name="SAPBEXHLevel3" xfId="160"/>
    <cellStyle name="SAPBEXHLevel3X" xfId="161"/>
    <cellStyle name="SAPBEXinputData" xfId="162"/>
    <cellStyle name="SAPBEXresData" xfId="163"/>
    <cellStyle name="SAPBEXresDataEmph" xfId="164"/>
    <cellStyle name="SAPBEXresItem" xfId="165"/>
    <cellStyle name="SAPBEXresItemX" xfId="166"/>
    <cellStyle name="SAPBEXstdData" xfId="167"/>
    <cellStyle name="SAPBEXstdDataEmph" xfId="168"/>
    <cellStyle name="SAPBEXstdItem" xfId="169"/>
    <cellStyle name="SAPBEXstdItemX" xfId="170"/>
    <cellStyle name="SAPBEXtitle" xfId="171"/>
    <cellStyle name="SAPBEXundefined" xfId="172"/>
    <cellStyle name="Sheet Title" xfId="173"/>
    <cellStyle name="Suma" xfId="174"/>
    <cellStyle name="Tekst objaśnienia" xfId="175"/>
    <cellStyle name="Tekst ostrzeżenia" xfId="176"/>
    <cellStyle name="Title" xfId="177"/>
    <cellStyle name="Total" xfId="178"/>
    <cellStyle name="Tytuł" xfId="179"/>
    <cellStyle name="Uwaga" xfId="180"/>
    <cellStyle name="Currency" xfId="181"/>
    <cellStyle name="Currency [0]" xfId="182"/>
    <cellStyle name="Warning Text" xfId="183"/>
    <cellStyle name="Złe" xfId="184"/>
    <cellStyle name="Zły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562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pane xSplit="2" ySplit="4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4" sqref="A54"/>
    </sheetView>
  </sheetViews>
  <sheetFormatPr defaultColWidth="8.8515625" defaultRowHeight="12.75"/>
  <cols>
    <col min="1" max="1" width="8.00390625" style="19" customWidth="1"/>
    <col min="2" max="2" width="48.8515625" style="1" customWidth="1"/>
    <col min="3" max="3" width="0.9921875" style="5" customWidth="1"/>
    <col min="4" max="4" width="11.7109375" style="12" customWidth="1"/>
    <col min="5" max="5" width="0.9921875" style="5" customWidth="1"/>
    <col min="6" max="6" width="11.7109375" style="9" customWidth="1"/>
    <col min="7" max="16384" width="8.8515625" style="1" customWidth="1"/>
  </cols>
  <sheetData>
    <row r="1" spans="1:6" ht="18" customHeight="1">
      <c r="A1" s="2"/>
      <c r="B1" s="2"/>
      <c r="C1" s="15"/>
      <c r="D1" s="7"/>
      <c r="E1" s="15"/>
      <c r="F1" s="1"/>
    </row>
    <row r="2" spans="1:6" ht="13.5" customHeight="1">
      <c r="A2" s="20" t="s">
        <v>10</v>
      </c>
      <c r="B2" s="3"/>
      <c r="C2" s="16"/>
      <c r="D2" s="45"/>
      <c r="E2" s="16"/>
      <c r="F2" s="45"/>
    </row>
    <row r="3" spans="2:6" ht="9.75" customHeight="1">
      <c r="B3" s="3"/>
      <c r="C3" s="16"/>
      <c r="D3" s="17"/>
      <c r="E3" s="16"/>
      <c r="F3" s="8"/>
    </row>
    <row r="4" spans="1:6" ht="24" customHeight="1">
      <c r="A4" s="21"/>
      <c r="B4" s="4"/>
      <c r="C4" s="25"/>
      <c r="D4" s="25" t="s">
        <v>43</v>
      </c>
      <c r="E4" s="25"/>
      <c r="F4" s="25" t="s">
        <v>26</v>
      </c>
    </row>
    <row r="5" spans="1:6" ht="13.5" customHeight="1">
      <c r="A5" s="22"/>
      <c r="B5" s="18" t="s">
        <v>0</v>
      </c>
      <c r="C5" s="10"/>
      <c r="D5" s="26"/>
      <c r="E5" s="10"/>
      <c r="F5" s="26"/>
    </row>
    <row r="6" spans="2:6" s="6" customFormat="1" ht="11.25" customHeight="1">
      <c r="B6" s="35" t="s">
        <v>12</v>
      </c>
      <c r="C6" s="11"/>
      <c r="D6" s="52">
        <v>2756</v>
      </c>
      <c r="E6" s="11"/>
      <c r="F6" s="31">
        <v>2122</v>
      </c>
    </row>
    <row r="7" spans="1:6" s="6" customFormat="1" ht="12" customHeight="1">
      <c r="A7" s="23" t="s">
        <v>37</v>
      </c>
      <c r="B7" s="43" t="s">
        <v>32</v>
      </c>
      <c r="C7" s="11"/>
      <c r="D7" s="51">
        <v>1963</v>
      </c>
      <c r="E7" s="11"/>
      <c r="F7" s="28">
        <v>1920</v>
      </c>
    </row>
    <row r="8" spans="1:6" s="6" customFormat="1" ht="24" customHeight="1">
      <c r="A8" s="23" t="s">
        <v>39</v>
      </c>
      <c r="B8" s="48" t="s">
        <v>56</v>
      </c>
      <c r="C8" s="11"/>
      <c r="D8" s="52">
        <v>204</v>
      </c>
      <c r="E8" s="11"/>
      <c r="F8" s="31">
        <v>438</v>
      </c>
    </row>
    <row r="9" spans="1:6" s="6" customFormat="1" ht="24" customHeight="1">
      <c r="A9" s="23" t="s">
        <v>40</v>
      </c>
      <c r="B9" s="49" t="s">
        <v>55</v>
      </c>
      <c r="C9" s="11"/>
      <c r="D9" s="52">
        <v>-74</v>
      </c>
      <c r="E9" s="11"/>
      <c r="F9" s="31">
        <v>-106</v>
      </c>
    </row>
    <row r="10" spans="1:6" s="6" customFormat="1" ht="12" customHeight="1">
      <c r="A10" s="23" t="s">
        <v>41</v>
      </c>
      <c r="B10" s="30" t="s">
        <v>54</v>
      </c>
      <c r="C10" s="11"/>
      <c r="D10" s="52">
        <v>-377</v>
      </c>
      <c r="E10" s="11"/>
      <c r="F10" s="31">
        <v>-341</v>
      </c>
    </row>
    <row r="11" spans="1:6" s="6" customFormat="1" ht="12" customHeight="1">
      <c r="A11" s="23"/>
      <c r="B11" s="30" t="s">
        <v>53</v>
      </c>
      <c r="C11" s="11"/>
      <c r="D11" s="52">
        <v>159</v>
      </c>
      <c r="E11" s="11"/>
      <c r="F11" s="31">
        <v>244</v>
      </c>
    </row>
    <row r="12" spans="1:6" s="6" customFormat="1" ht="12" customHeight="1">
      <c r="A12" s="23"/>
      <c r="B12" s="32" t="s">
        <v>19</v>
      </c>
      <c r="C12" s="11"/>
      <c r="D12" s="52">
        <v>239</v>
      </c>
      <c r="E12" s="11"/>
      <c r="F12" s="31">
        <v>51</v>
      </c>
    </row>
    <row r="13" spans="1:6" s="6" customFormat="1" ht="12" customHeight="1">
      <c r="A13" s="23"/>
      <c r="B13" s="32" t="s">
        <v>13</v>
      </c>
      <c r="C13" s="11"/>
      <c r="D13" s="52">
        <f>D14+D15</f>
        <v>-101</v>
      </c>
      <c r="E13" s="11"/>
      <c r="F13" s="31">
        <f>F14+F15</f>
        <v>184</v>
      </c>
    </row>
    <row r="14" spans="1:6" s="6" customFormat="1" ht="12" customHeight="1">
      <c r="A14" s="23"/>
      <c r="B14" s="33" t="s">
        <v>49</v>
      </c>
      <c r="C14" s="11"/>
      <c r="D14" s="52">
        <v>87</v>
      </c>
      <c r="E14" s="11"/>
      <c r="F14" s="31">
        <v>-29</v>
      </c>
    </row>
    <row r="15" spans="1:6" s="6" customFormat="1" ht="12" customHeight="1">
      <c r="A15" s="23"/>
      <c r="B15" s="33" t="s">
        <v>14</v>
      </c>
      <c r="C15" s="11"/>
      <c r="D15" s="52">
        <v>-188</v>
      </c>
      <c r="E15" s="11"/>
      <c r="F15" s="31">
        <v>213</v>
      </c>
    </row>
    <row r="16" spans="1:6" s="6" customFormat="1" ht="23.25" customHeight="1">
      <c r="A16" s="23"/>
      <c r="B16" s="32" t="s">
        <v>57</v>
      </c>
      <c r="C16" s="11"/>
      <c r="D16" s="52">
        <v>0</v>
      </c>
      <c r="E16" s="11"/>
      <c r="F16" s="31">
        <v>114</v>
      </c>
    </row>
    <row r="17" spans="2:6" s="6" customFormat="1" ht="23.25" customHeight="1">
      <c r="B17" s="48" t="s">
        <v>44</v>
      </c>
      <c r="C17" s="11"/>
      <c r="D17" s="52">
        <v>584</v>
      </c>
      <c r="E17" s="11"/>
      <c r="F17" s="31">
        <v>-176</v>
      </c>
    </row>
    <row r="18" spans="1:6" s="6" customFormat="1" ht="12" customHeight="1">
      <c r="A18" s="23"/>
      <c r="B18" s="32" t="s">
        <v>48</v>
      </c>
      <c r="C18" s="11"/>
      <c r="D18" s="52">
        <v>-171</v>
      </c>
      <c r="E18" s="11"/>
      <c r="F18" s="31">
        <v>-31</v>
      </c>
    </row>
    <row r="19" spans="1:6" s="6" customFormat="1" ht="24" customHeight="1">
      <c r="A19" s="23"/>
      <c r="B19" s="48" t="s">
        <v>31</v>
      </c>
      <c r="C19" s="11"/>
      <c r="D19" s="52">
        <v>-42</v>
      </c>
      <c r="E19" s="11"/>
      <c r="F19" s="31">
        <v>-86</v>
      </c>
    </row>
    <row r="20" spans="1:6" s="6" customFormat="1" ht="12" customHeight="1" thickBot="1">
      <c r="A20" s="23" t="s">
        <v>35</v>
      </c>
      <c r="B20" s="30" t="s">
        <v>16</v>
      </c>
      <c r="C20" s="11"/>
      <c r="D20" s="53">
        <v>11</v>
      </c>
      <c r="E20" s="11"/>
      <c r="F20" s="34">
        <v>2</v>
      </c>
    </row>
    <row r="21" spans="1:6" ht="12" customHeight="1">
      <c r="A21" s="23"/>
      <c r="B21" s="35" t="s">
        <v>9</v>
      </c>
      <c r="C21" s="13"/>
      <c r="D21" s="54">
        <f>D7+D8+D9+D10+D11+D12+D13+D17+D18+D20+D16+D19</f>
        <v>2395</v>
      </c>
      <c r="E21" s="11"/>
      <c r="F21" s="36">
        <f>F7+F8+F9+F10+F11+F12+F13+F17+F18+F20+F16+F19</f>
        <v>2213</v>
      </c>
    </row>
    <row r="22" spans="1:6" ht="12" customHeight="1">
      <c r="A22" s="23"/>
      <c r="B22" s="27" t="s">
        <v>1</v>
      </c>
      <c r="C22" s="11"/>
      <c r="D22" s="50">
        <v>-667</v>
      </c>
      <c r="E22" s="11"/>
      <c r="F22" s="29">
        <v>-410</v>
      </c>
    </row>
    <row r="23" spans="1:6" ht="12" customHeight="1" thickBot="1">
      <c r="A23" s="23" t="s">
        <v>36</v>
      </c>
      <c r="B23" s="37" t="s">
        <v>28</v>
      </c>
      <c r="C23" s="11"/>
      <c r="D23" s="55">
        <v>1172</v>
      </c>
      <c r="E23" s="11"/>
      <c r="F23" s="38">
        <v>1123</v>
      </c>
    </row>
    <row r="24" spans="1:6" ht="12" customHeight="1" thickBot="1">
      <c r="A24" s="23"/>
      <c r="B24" s="47" t="s">
        <v>27</v>
      </c>
      <c r="C24" s="11"/>
      <c r="D24" s="56">
        <v>652</v>
      </c>
      <c r="E24" s="11"/>
      <c r="F24" s="46">
        <v>595</v>
      </c>
    </row>
    <row r="25" spans="1:6" ht="12" customHeight="1" thickBot="1">
      <c r="A25" s="23"/>
      <c r="B25" s="39" t="s">
        <v>2</v>
      </c>
      <c r="C25" s="11"/>
      <c r="D25" s="57">
        <f>D6+D21+D23+D22</f>
        <v>5656</v>
      </c>
      <c r="E25" s="13"/>
      <c r="F25" s="40">
        <f>F6+F21+F23+F22</f>
        <v>5048</v>
      </c>
    </row>
    <row r="26" spans="1:6" s="66" customFormat="1" ht="6" customHeight="1">
      <c r="A26" s="62"/>
      <c r="B26" s="63"/>
      <c r="C26" s="64"/>
      <c r="D26" s="65"/>
      <c r="E26" s="64"/>
      <c r="F26" s="65"/>
    </row>
    <row r="27" spans="1:6" ht="13.5" customHeight="1">
      <c r="A27" s="23"/>
      <c r="B27" s="18" t="s">
        <v>3</v>
      </c>
      <c r="C27" s="11"/>
      <c r="D27" s="29"/>
      <c r="E27" s="11"/>
      <c r="F27" s="29"/>
    </row>
    <row r="28" spans="1:6" ht="12" customHeight="1">
      <c r="A28" s="23" t="s">
        <v>38</v>
      </c>
      <c r="B28" s="44" t="s">
        <v>17</v>
      </c>
      <c r="C28" s="11"/>
      <c r="D28" s="52">
        <v>-3060</v>
      </c>
      <c r="E28" s="11"/>
      <c r="F28" s="31">
        <v>-2872</v>
      </c>
    </row>
    <row r="29" spans="1:6" ht="12" customHeight="1">
      <c r="A29" s="23"/>
      <c r="B29" s="30" t="s">
        <v>45</v>
      </c>
      <c r="C29" s="11"/>
      <c r="D29" s="52">
        <v>-129</v>
      </c>
      <c r="E29" s="11"/>
      <c r="F29" s="31">
        <v>-123</v>
      </c>
    </row>
    <row r="30" spans="1:6" ht="12" customHeight="1">
      <c r="A30" s="23"/>
      <c r="B30" s="44" t="s">
        <v>11</v>
      </c>
      <c r="C30" s="11"/>
      <c r="D30" s="52">
        <v>-397</v>
      </c>
      <c r="E30" s="11"/>
      <c r="F30" s="31">
        <v>-360</v>
      </c>
    </row>
    <row r="31" spans="1:6" ht="24" customHeight="1">
      <c r="A31" s="23"/>
      <c r="B31" s="48" t="s">
        <v>33</v>
      </c>
      <c r="C31" s="11"/>
      <c r="D31" s="52">
        <v>-22</v>
      </c>
      <c r="E31" s="11"/>
      <c r="F31" s="31">
        <v>-293</v>
      </c>
    </row>
    <row r="32" spans="1:6" ht="12" customHeight="1">
      <c r="A32" s="23"/>
      <c r="B32" s="44" t="s">
        <v>18</v>
      </c>
      <c r="C32" s="11"/>
      <c r="D32" s="52">
        <v>-207</v>
      </c>
      <c r="E32" s="11"/>
      <c r="F32" s="31">
        <v>-439</v>
      </c>
    </row>
    <row r="33" spans="1:6" ht="23.25" customHeight="1">
      <c r="A33" s="24"/>
      <c r="B33" s="48" t="s">
        <v>34</v>
      </c>
      <c r="C33" s="11"/>
      <c r="D33" s="51">
        <v>11</v>
      </c>
      <c r="E33" s="11"/>
      <c r="F33" s="28">
        <v>335</v>
      </c>
    </row>
    <row r="34" spans="1:6" ht="12" customHeight="1" thickBot="1">
      <c r="A34" s="24"/>
      <c r="B34" s="44" t="s">
        <v>23</v>
      </c>
      <c r="C34" s="11"/>
      <c r="D34" s="50">
        <v>14</v>
      </c>
      <c r="E34" s="11"/>
      <c r="F34" s="29">
        <v>-14</v>
      </c>
    </row>
    <row r="35" spans="1:6" ht="12" customHeight="1" thickBot="1">
      <c r="A35" s="24"/>
      <c r="B35" s="39" t="s">
        <v>7</v>
      </c>
      <c r="C35" s="11"/>
      <c r="D35" s="57">
        <f>D28+D30+D31+D32+D33+D34</f>
        <v>-3661</v>
      </c>
      <c r="E35" s="13"/>
      <c r="F35" s="40">
        <f>F28+F30+F31+F32+F33+F34</f>
        <v>-3643</v>
      </c>
    </row>
    <row r="36" spans="1:6" s="66" customFormat="1" ht="6" customHeight="1">
      <c r="A36" s="62"/>
      <c r="B36" s="63"/>
      <c r="C36" s="64"/>
      <c r="D36" s="65"/>
      <c r="E36" s="64"/>
      <c r="F36" s="65"/>
    </row>
    <row r="37" spans="1:6" ht="13.5" customHeight="1">
      <c r="A37" s="23"/>
      <c r="B37" s="41" t="s">
        <v>4</v>
      </c>
      <c r="C37" s="11"/>
      <c r="D37" s="29"/>
      <c r="E37" s="11"/>
      <c r="F37" s="29"/>
    </row>
    <row r="38" spans="1:6" ht="12" customHeight="1">
      <c r="A38" s="23"/>
      <c r="B38" s="44" t="s">
        <v>20</v>
      </c>
      <c r="C38" s="11"/>
      <c r="D38" s="52">
        <v>4247</v>
      </c>
      <c r="E38" s="11"/>
      <c r="F38" s="31">
        <v>4730</v>
      </c>
    </row>
    <row r="39" spans="1:6" ht="12" customHeight="1">
      <c r="A39" s="23"/>
      <c r="B39" s="44" t="s">
        <v>21</v>
      </c>
      <c r="C39" s="11"/>
      <c r="D39" s="51">
        <v>0</v>
      </c>
      <c r="E39" s="11"/>
      <c r="F39" s="28">
        <v>2000</v>
      </c>
    </row>
    <row r="40" spans="1:6" ht="23.25" customHeight="1">
      <c r="A40" s="24"/>
      <c r="B40" s="48" t="s">
        <v>46</v>
      </c>
      <c r="C40" s="11"/>
      <c r="D40" s="51">
        <v>52</v>
      </c>
      <c r="E40" s="11"/>
      <c r="F40" s="28">
        <v>0</v>
      </c>
    </row>
    <row r="41" spans="1:6" ht="12.75" customHeight="1">
      <c r="A41" s="23"/>
      <c r="B41" s="43" t="s">
        <v>24</v>
      </c>
      <c r="C41" s="11"/>
      <c r="D41" s="52">
        <v>-4513</v>
      </c>
      <c r="E41" s="11"/>
      <c r="F41" s="31">
        <v>-7746</v>
      </c>
    </row>
    <row r="42" spans="1:6" ht="12" customHeight="1">
      <c r="A42" s="23"/>
      <c r="B42" s="43" t="s">
        <v>25</v>
      </c>
      <c r="C42" s="11"/>
      <c r="D42" s="52">
        <v>-97</v>
      </c>
      <c r="E42" s="11"/>
      <c r="F42" s="31">
        <v>-52</v>
      </c>
    </row>
    <row r="43" spans="1:6" ht="23.25" customHeight="1">
      <c r="A43" s="24"/>
      <c r="B43" s="48" t="s">
        <v>47</v>
      </c>
      <c r="C43" s="11"/>
      <c r="D43" s="51">
        <v>-78</v>
      </c>
      <c r="E43" s="11"/>
      <c r="F43" s="28">
        <v>0</v>
      </c>
    </row>
    <row r="44" spans="1:6" ht="12" customHeight="1">
      <c r="A44" s="23"/>
      <c r="B44" s="60" t="s">
        <v>50</v>
      </c>
      <c r="C44" s="11"/>
      <c r="D44" s="52">
        <v>-177</v>
      </c>
      <c r="E44" s="11"/>
      <c r="F44" s="31">
        <v>-239</v>
      </c>
    </row>
    <row r="45" spans="1:6" ht="12" customHeight="1">
      <c r="A45" s="23" t="s">
        <v>52</v>
      </c>
      <c r="B45" s="61" t="s">
        <v>51</v>
      </c>
      <c r="C45" s="11"/>
      <c r="D45" s="53">
        <v>-165</v>
      </c>
      <c r="E45" s="11"/>
      <c r="F45" s="34">
        <v>-238</v>
      </c>
    </row>
    <row r="46" spans="1:7" ht="12" customHeight="1" thickBot="1">
      <c r="A46" s="23"/>
      <c r="B46" s="43" t="s">
        <v>22</v>
      </c>
      <c r="C46" s="11"/>
      <c r="D46" s="55">
        <v>18</v>
      </c>
      <c r="E46" s="11"/>
      <c r="F46" s="38">
        <v>-1</v>
      </c>
      <c r="G46" s="14"/>
    </row>
    <row r="47" spans="1:6" ht="12" customHeight="1" thickBot="1">
      <c r="A47" s="23"/>
      <c r="B47" s="42" t="s">
        <v>5</v>
      </c>
      <c r="C47" s="11"/>
      <c r="D47" s="57">
        <f>D38+D39+D41+D44+D46+D42+D40+D43</f>
        <v>-548</v>
      </c>
      <c r="E47" s="13"/>
      <c r="F47" s="40">
        <f>F38+F39+F41+F44+F46+F42</f>
        <v>-1308</v>
      </c>
    </row>
    <row r="48" spans="1:6" s="66" customFormat="1" ht="6" customHeight="1">
      <c r="A48" s="62"/>
      <c r="B48" s="63"/>
      <c r="C48" s="64"/>
      <c r="D48" s="65"/>
      <c r="E48" s="64"/>
      <c r="F48" s="65"/>
    </row>
    <row r="49" spans="1:6" ht="12" customHeight="1" thickBot="1">
      <c r="A49" s="23"/>
      <c r="B49" s="39" t="s">
        <v>8</v>
      </c>
      <c r="C49" s="13"/>
      <c r="D49" s="58">
        <f>D25+D35+D47</f>
        <v>1447</v>
      </c>
      <c r="E49" s="13"/>
      <c r="F49" s="59">
        <f>F25+F35+F47</f>
        <v>97</v>
      </c>
    </row>
    <row r="50" spans="1:6" ht="12" customHeight="1">
      <c r="A50" s="22"/>
      <c r="B50" s="14" t="s">
        <v>15</v>
      </c>
      <c r="C50" s="11"/>
      <c r="D50" s="50">
        <v>59</v>
      </c>
      <c r="E50" s="11"/>
      <c r="F50" s="29">
        <v>-38</v>
      </c>
    </row>
    <row r="51" spans="1:6" ht="12" customHeight="1" thickBot="1">
      <c r="A51" s="23"/>
      <c r="B51" s="37" t="s">
        <v>6</v>
      </c>
      <c r="C51" s="11"/>
      <c r="D51" s="55">
        <v>1016</v>
      </c>
      <c r="E51" s="11"/>
      <c r="F51" s="38">
        <v>957</v>
      </c>
    </row>
    <row r="52" spans="1:6" ht="12" customHeight="1" thickBot="1">
      <c r="A52" s="23" t="s">
        <v>42</v>
      </c>
      <c r="B52" s="39" t="s">
        <v>29</v>
      </c>
      <c r="C52" s="11"/>
      <c r="D52" s="57">
        <v>2522</v>
      </c>
      <c r="E52" s="13"/>
      <c r="F52" s="40">
        <v>1016</v>
      </c>
    </row>
    <row r="53" spans="2:6" ht="10.5">
      <c r="B53" s="30" t="s">
        <v>30</v>
      </c>
      <c r="D53" s="54">
        <v>21</v>
      </c>
      <c r="F53" s="36">
        <v>34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Miedz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b.filipiak</dc:creator>
  <cp:keywords/>
  <dc:description/>
  <cp:lastModifiedBy>KGHM Polska Miedź S.A.</cp:lastModifiedBy>
  <cp:lastPrinted>2021-03-01T15:56:12Z</cp:lastPrinted>
  <dcterms:created xsi:type="dcterms:W3CDTF">2004-12-17T12:02:47Z</dcterms:created>
  <dcterms:modified xsi:type="dcterms:W3CDTF">2021-04-08T07:23:30Z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N_23_ok.xls</vt:lpwstr>
  </property>
</Properties>
</file>