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2FE8DEF4-F9E4-43D0-99EE-2A93B0F35F6E}" xr6:coauthVersionLast="46" xr6:coauthVersionMax="46" xr10:uidLastSave="{00000000-0000-0000-0000-000000000000}"/>
  <bookViews>
    <workbookView xWindow="-120" yWindow="-120" windowWidth="20730" windowHeight="11160" xr2:uid="{1CBFB4F9-BE21-4E9B-806E-A8F9DDC1FA4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I26" i="1" s="1"/>
</calcChain>
</file>

<file path=xl/sharedStrings.xml><?xml version="1.0" encoding="utf-8"?>
<sst xmlns="http://schemas.openxmlformats.org/spreadsheetml/2006/main" count="44" uniqueCount="42">
  <si>
    <t>od 01.01.2020 do 31.12.2020</t>
  </si>
  <si>
    <t>Pozycje uzgadniające
do danych skonsolidowanych</t>
  </si>
  <si>
    <t>KGHM 
Polska Miedź S.A.</t>
  </si>
  <si>
    <t xml:space="preserve"> KGHM INTERNATIONAL LTD.</t>
  </si>
  <si>
    <t>Sierra Gorda
 S.C.M.*</t>
  </si>
  <si>
    <t>Pozostałe 
segmenty</t>
  </si>
  <si>
    <t>Eliminacja 
danych segmentu
Sierra Gorda S.C.M</t>
  </si>
  <si>
    <t>Korekty
konsolidacyjne****</t>
  </si>
  <si>
    <t>Skonsolidowane
 sprawozdanie
 finansowe</t>
  </si>
  <si>
    <t>Przychody z umów z klientami, z tego:</t>
  </si>
  <si>
    <t>- od innych segmentów</t>
  </si>
  <si>
    <t>- od klientów zewnętrznych</t>
  </si>
  <si>
    <t>Wynik segmentu - zysk/(strata) netto</t>
  </si>
  <si>
    <t>Informacje dodatkowe dotyczące 
istotnych pozycji 
przychodów/kosztów segmentu</t>
  </si>
  <si>
    <t>Amortyzacja ujęta w wyniku finansowym</t>
  </si>
  <si>
    <t>(Straty) / odwrócenie strat z tytułu utraty 
 wartości aktywów trwałych, w tym:</t>
  </si>
  <si>
    <t xml:space="preserve">    (straty) / odwrócenie strat z tytułu 
    utraty wartości inwestycji 
    w spółki zależne</t>
  </si>
  <si>
    <t xml:space="preserve">     (straty) / odwrócenie strat z tytułu 
     utraty wartości udzielonych pożyczek</t>
  </si>
  <si>
    <t>Udział w stratach wspólnych przedsięwzięć 
wycenianych metodą praw własności</t>
  </si>
  <si>
    <t>Stan na 31.12.2020</t>
  </si>
  <si>
    <t>Aktywa, w tym:</t>
  </si>
  <si>
    <t xml:space="preserve">   Aktywa segmentu</t>
  </si>
  <si>
    <t xml:space="preserve">   Wspólne przedsięwzięcia wyceniane 
   metodą praw własności</t>
  </si>
  <si>
    <t xml:space="preserve">   Aktywa niealokowane do segmentów</t>
  </si>
  <si>
    <t>Zobowiązania, w tym:</t>
  </si>
  <si>
    <t xml:space="preserve">   Zobowiązania segmentu</t>
  </si>
  <si>
    <t xml:space="preserve">   Zobowiązania niealokowane 
   do segmentów</t>
  </si>
  <si>
    <t>Inne informacje</t>
  </si>
  <si>
    <t>Wydatki na rzeczowe aktywa trwałe 
i wartości niematerialne - przepływy pieniężne</t>
  </si>
  <si>
    <t>Dane produkcyjne i kosztowe</t>
  </si>
  <si>
    <t>Miedź płatna (tys. t)</t>
  </si>
  <si>
    <t>Molibden (mln funtów)</t>
  </si>
  <si>
    <t>Srebro (t)</t>
  </si>
  <si>
    <t>TPM (tys. troz)</t>
  </si>
  <si>
    <t>Koszt gotówkowy produkcji miedzi 
płatnej (C1)   (USD/funt    PLN/funt)**</t>
  </si>
  <si>
    <t>1,62   6,30</t>
  </si>
  <si>
    <t>1,91   7,43</t>
  </si>
  <si>
    <t>1,19   4,66</t>
  </si>
  <si>
    <t>Wynik segmentu - skorygowana EBITDA</t>
  </si>
  <si>
    <t>Marża EBITDA***</t>
  </si>
  <si>
    <t>* 55% udziału Grupy Kapitałowej w danych finansowych i produkcyjnych Sierra Gorda S.C.M.
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
*** Stosunek skorygowanej EBITDA do przychodów ze sprzedaży. Na potrzeby kalkulacji marży EBITDA Grupy Kapitałowej (25%) skonsolidowane przychody ze sprzedaży powiększone zostały o przychody ze sprzedaży segmentu Sierra Gorda S.C.M. [6 623/ (23 632+2 599)*100] 
**** Korekty wynikają z eliminacji konsolidacyjnych i danych finansowych spółek nieprzypisanych do żadnego segmentu</t>
  </si>
  <si>
    <t>Nota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</si>
</sst>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;\(#\ ##0\);\-"/>
    <numFmt numFmtId="165" formatCode="#\ ##0.0;\(#\ ##0.0\);\-"/>
    <numFmt numFmtId="166" formatCode="0.0"/>
    <numFmt numFmtId="167" formatCode="#,##0.00;\(#,##0.00\);\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name val="Open Sans"/>
      <family val="2"/>
      <charset val="238"/>
    </font>
    <font>
      <b/>
      <sz val="6"/>
      <color rgb="FF00A082"/>
      <name val="Open Sans"/>
      <family val="2"/>
      <charset val="238"/>
    </font>
    <font>
      <b/>
      <sz val="6"/>
      <name val="Open Sans"/>
      <family val="2"/>
      <charset val="238"/>
    </font>
    <font>
      <b/>
      <sz val="3"/>
      <color rgb="FF00A082"/>
      <name val="Open Sans"/>
      <family val="2"/>
      <charset val="238"/>
    </font>
    <font>
      <b/>
      <sz val="3"/>
      <color theme="0"/>
      <name val="Open Sans"/>
      <family val="2"/>
      <charset val="238"/>
    </font>
    <font>
      <sz val="6"/>
      <color theme="0"/>
      <name val="Open Sans"/>
      <family val="2"/>
      <charset val="238"/>
    </font>
    <font>
      <sz val="4"/>
      <name val="Open Sans"/>
      <family val="2"/>
      <charset val="238"/>
    </font>
    <font>
      <i/>
      <sz val="6"/>
      <name val="Open Sans"/>
      <family val="2"/>
      <charset val="238"/>
    </font>
    <font>
      <sz val="6"/>
      <color rgb="FF00A082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0" fontId="2" fillId="0" borderId="0" xfId="0" quotePrefix="1" applyFont="1" applyAlignment="1">
      <alignment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2" fillId="0" borderId="0" xfId="0" quotePrefix="1" applyFont="1" applyAlignment="1">
      <alignment wrapText="1"/>
    </xf>
    <xf numFmtId="0" fontId="8" fillId="0" borderId="0" xfId="0" applyFont="1"/>
    <xf numFmtId="164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164" fontId="2" fillId="2" borderId="0" xfId="0" applyNumberFormat="1" applyFont="1" applyFill="1"/>
    <xf numFmtId="165" fontId="2" fillId="2" borderId="2" xfId="0" applyNumberFormat="1" applyFont="1" applyFill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166" fontId="4" fillId="0" borderId="4" xfId="0" applyNumberFormat="1" applyFont="1" applyBorder="1"/>
    <xf numFmtId="167" fontId="2" fillId="2" borderId="2" xfId="0" applyNumberFormat="1" applyFont="1" applyFill="1" applyBorder="1" applyAlignment="1">
      <alignment horizontal="right"/>
    </xf>
    <xf numFmtId="166" fontId="4" fillId="0" borderId="5" xfId="0" applyNumberFormat="1" applyFont="1" applyBorder="1"/>
    <xf numFmtId="9" fontId="4" fillId="2" borderId="2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13E4-BE08-4451-BA6E-321AA70E4F5B}">
  <dimension ref="A1:I36"/>
  <sheetViews>
    <sheetView tabSelected="1" zoomScale="130" zoomScaleNormal="130" workbookViewId="0">
      <selection activeCell="K1" sqref="K1"/>
    </sheetView>
  </sheetViews>
  <sheetFormatPr defaultRowHeight="15"/>
  <cols>
    <col min="2" max="2" width="21.28515625" customWidth="1"/>
  </cols>
  <sheetData>
    <row r="1" spans="1:9">
      <c r="B1" s="1"/>
      <c r="C1" s="29" t="s">
        <v>0</v>
      </c>
      <c r="D1" s="29"/>
      <c r="E1" s="29"/>
      <c r="F1" s="29"/>
      <c r="G1" s="29"/>
      <c r="H1" s="29"/>
      <c r="I1" s="29"/>
    </row>
    <row r="2" spans="1:9">
      <c r="B2" s="1"/>
      <c r="C2" s="2"/>
      <c r="D2" s="2"/>
      <c r="E2" s="2"/>
      <c r="F2" s="2"/>
      <c r="G2" s="30" t="s">
        <v>1</v>
      </c>
      <c r="H2" s="30"/>
      <c r="I2" s="2"/>
    </row>
    <row r="3" spans="1:9" ht="41.25"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>
      <c r="A4" s="33" t="s">
        <v>41</v>
      </c>
      <c r="B4" s="5" t="s">
        <v>9</v>
      </c>
      <c r="C4" s="6">
        <v>19326</v>
      </c>
      <c r="D4" s="6">
        <v>2703</v>
      </c>
      <c r="E4" s="6">
        <v>2599</v>
      </c>
      <c r="F4" s="6">
        <v>7881</v>
      </c>
      <c r="G4" s="6">
        <v>-2599</v>
      </c>
      <c r="H4" s="6">
        <v>-6278</v>
      </c>
      <c r="I4" s="6">
        <v>23632</v>
      </c>
    </row>
    <row r="5" spans="1:9">
      <c r="B5" s="7" t="s">
        <v>10</v>
      </c>
      <c r="C5" s="8">
        <v>313</v>
      </c>
      <c r="D5" s="8">
        <v>20</v>
      </c>
      <c r="E5" s="8">
        <v>0</v>
      </c>
      <c r="F5" s="8">
        <v>5955</v>
      </c>
      <c r="G5" s="8">
        <v>0</v>
      </c>
      <c r="H5" s="8">
        <v>-6288</v>
      </c>
      <c r="I5" s="8">
        <v>0</v>
      </c>
    </row>
    <row r="6" spans="1:9">
      <c r="B6" s="7" t="s">
        <v>11</v>
      </c>
      <c r="C6" s="9">
        <v>19013</v>
      </c>
      <c r="D6" s="9">
        <v>2683</v>
      </c>
      <c r="E6" s="9">
        <v>2599</v>
      </c>
      <c r="F6" s="9">
        <v>1926</v>
      </c>
      <c r="G6" s="9">
        <v>-2599</v>
      </c>
      <c r="H6" s="9">
        <v>10</v>
      </c>
      <c r="I6" s="9">
        <v>23632</v>
      </c>
    </row>
    <row r="7" spans="1:9">
      <c r="B7" s="5" t="s">
        <v>12</v>
      </c>
      <c r="C7" s="10">
        <v>1779</v>
      </c>
      <c r="D7" s="10">
        <v>-691</v>
      </c>
      <c r="E7" s="10">
        <v>-125</v>
      </c>
      <c r="F7" s="10">
        <v>-37</v>
      </c>
      <c r="G7" s="10">
        <v>125</v>
      </c>
      <c r="H7" s="10">
        <v>746</v>
      </c>
      <c r="I7" s="10">
        <v>1797</v>
      </c>
    </row>
    <row r="8" spans="1:9">
      <c r="B8" s="11"/>
      <c r="C8" s="12"/>
      <c r="D8" s="12"/>
      <c r="E8" s="12"/>
      <c r="F8" s="12"/>
      <c r="G8" s="12"/>
      <c r="H8" s="12"/>
      <c r="I8" s="12"/>
    </row>
    <row r="9" spans="1:9" ht="24.75">
      <c r="B9" s="13" t="s">
        <v>13</v>
      </c>
      <c r="C9" s="14"/>
      <c r="D9" s="14"/>
      <c r="E9" s="14"/>
      <c r="F9" s="14"/>
      <c r="G9" s="14"/>
      <c r="H9" s="14"/>
      <c r="I9" s="14"/>
    </row>
    <row r="10" spans="1:9">
      <c r="B10" s="7" t="s">
        <v>14</v>
      </c>
      <c r="C10" s="9">
        <v>-1293</v>
      </c>
      <c r="D10" s="9">
        <v>-456</v>
      </c>
      <c r="E10" s="9">
        <v>-804</v>
      </c>
      <c r="F10" s="9">
        <v>-241</v>
      </c>
      <c r="G10" s="9">
        <v>804</v>
      </c>
      <c r="H10" s="9">
        <v>27</v>
      </c>
      <c r="I10" s="9">
        <v>-1963</v>
      </c>
    </row>
    <row r="11" spans="1:9" ht="18">
      <c r="B11" s="15" t="s">
        <v>15</v>
      </c>
      <c r="C11" s="9">
        <v>-192</v>
      </c>
      <c r="D11" s="9">
        <v>66</v>
      </c>
      <c r="E11" s="9">
        <v>0</v>
      </c>
      <c r="F11" s="9">
        <v>-162</v>
      </c>
      <c r="G11" s="9">
        <v>0</v>
      </c>
      <c r="H11" s="9">
        <v>125</v>
      </c>
      <c r="I11" s="9">
        <v>-163</v>
      </c>
    </row>
    <row r="12" spans="1:9" ht="26.25">
      <c r="B12" s="15" t="s">
        <v>16</v>
      </c>
      <c r="C12" s="9">
        <v>-141</v>
      </c>
      <c r="D12" s="9">
        <v>0</v>
      </c>
      <c r="E12" s="9">
        <v>0</v>
      </c>
      <c r="F12" s="9">
        <v>0</v>
      </c>
      <c r="G12" s="9">
        <v>0</v>
      </c>
      <c r="H12" s="9">
        <v>141</v>
      </c>
      <c r="I12" s="9">
        <v>0</v>
      </c>
    </row>
    <row r="13" spans="1:9" ht="18">
      <c r="B13" s="15" t="s">
        <v>17</v>
      </c>
      <c r="C13" s="9">
        <v>-18</v>
      </c>
      <c r="D13" s="9">
        <v>74</v>
      </c>
      <c r="E13" s="9">
        <v>0</v>
      </c>
      <c r="F13" s="9">
        <v>0</v>
      </c>
      <c r="G13" s="9">
        <v>0</v>
      </c>
      <c r="H13" s="9">
        <v>18</v>
      </c>
      <c r="I13" s="9">
        <v>74</v>
      </c>
    </row>
    <row r="14" spans="1:9" ht="26.25">
      <c r="B14" s="15" t="s">
        <v>18</v>
      </c>
      <c r="C14" s="9">
        <v>0</v>
      </c>
      <c r="D14" s="9">
        <v>-204</v>
      </c>
      <c r="E14" s="9">
        <v>0</v>
      </c>
      <c r="F14" s="9">
        <v>0</v>
      </c>
      <c r="G14" s="9">
        <v>0</v>
      </c>
      <c r="H14" s="9">
        <v>0</v>
      </c>
      <c r="I14" s="9">
        <v>-204</v>
      </c>
    </row>
    <row r="15" spans="1:9">
      <c r="B15" s="16"/>
      <c r="C15" s="17"/>
      <c r="D15" s="17"/>
      <c r="E15" s="17"/>
      <c r="F15" s="17"/>
      <c r="G15" s="17"/>
      <c r="H15" s="17"/>
      <c r="I15" s="17"/>
    </row>
    <row r="16" spans="1:9">
      <c r="B16" s="1"/>
      <c r="C16" s="31" t="s">
        <v>19</v>
      </c>
      <c r="D16" s="31"/>
      <c r="E16" s="31"/>
      <c r="F16" s="31"/>
      <c r="G16" s="31"/>
      <c r="H16" s="31"/>
      <c r="I16" s="31"/>
    </row>
    <row r="17" spans="2:9">
      <c r="B17" s="5" t="s">
        <v>20</v>
      </c>
      <c r="C17" s="10">
        <v>39342</v>
      </c>
      <c r="D17" s="10">
        <v>10811</v>
      </c>
      <c r="E17" s="10">
        <v>9701</v>
      </c>
      <c r="F17" s="10">
        <v>5636</v>
      </c>
      <c r="G17" s="10">
        <v>-9701</v>
      </c>
      <c r="H17" s="10">
        <v>-13009</v>
      </c>
      <c r="I17" s="10">
        <v>42780</v>
      </c>
    </row>
    <row r="18" spans="2:9">
      <c r="B18" s="18" t="s">
        <v>21</v>
      </c>
      <c r="C18" s="9">
        <v>39342</v>
      </c>
      <c r="D18" s="9">
        <v>10811</v>
      </c>
      <c r="E18" s="9">
        <v>9701</v>
      </c>
      <c r="F18" s="9">
        <v>5636</v>
      </c>
      <c r="G18" s="9">
        <v>-9701</v>
      </c>
      <c r="H18" s="9">
        <v>-13017</v>
      </c>
      <c r="I18" s="9">
        <v>42772</v>
      </c>
    </row>
    <row r="19" spans="2:9" ht="16.5">
      <c r="B19" s="19" t="s">
        <v>22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2:9">
      <c r="B20" s="18" t="s">
        <v>23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8</v>
      </c>
      <c r="I20" s="9">
        <v>8</v>
      </c>
    </row>
    <row r="21" spans="2:9">
      <c r="B21" s="5" t="s">
        <v>24</v>
      </c>
      <c r="C21" s="10">
        <v>18616</v>
      </c>
      <c r="D21" s="10">
        <v>17569</v>
      </c>
      <c r="E21" s="10">
        <v>13232</v>
      </c>
      <c r="F21" s="10">
        <v>2778</v>
      </c>
      <c r="G21" s="10">
        <v>-13232</v>
      </c>
      <c r="H21" s="10">
        <v>-17264</v>
      </c>
      <c r="I21" s="10">
        <v>21699</v>
      </c>
    </row>
    <row r="22" spans="2:9">
      <c r="B22" s="18" t="s">
        <v>25</v>
      </c>
      <c r="C22" s="9">
        <v>18616</v>
      </c>
      <c r="D22" s="9">
        <v>17569</v>
      </c>
      <c r="E22" s="9">
        <v>13232</v>
      </c>
      <c r="F22" s="9">
        <v>2778</v>
      </c>
      <c r="G22" s="9">
        <v>-13232</v>
      </c>
      <c r="H22" s="9">
        <v>-17290</v>
      </c>
      <c r="I22" s="9">
        <v>21673</v>
      </c>
    </row>
    <row r="23" spans="2:9" ht="16.5">
      <c r="B23" s="19" t="s">
        <v>26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26</v>
      </c>
      <c r="I23" s="9">
        <v>26</v>
      </c>
    </row>
    <row r="24" spans="2:9">
      <c r="B24" s="16"/>
      <c r="C24" s="17"/>
      <c r="D24" s="17"/>
      <c r="E24" s="17"/>
      <c r="F24" s="17"/>
      <c r="G24" s="17"/>
      <c r="H24" s="17"/>
      <c r="I24" s="17"/>
    </row>
    <row r="25" spans="2:9">
      <c r="B25" s="20" t="s">
        <v>27</v>
      </c>
      <c r="C25" s="31" t="s">
        <v>0</v>
      </c>
      <c r="D25" s="31"/>
      <c r="E25" s="31"/>
      <c r="F25" s="31"/>
      <c r="G25" s="31"/>
      <c r="H25" s="31"/>
      <c r="I25" s="31"/>
    </row>
    <row r="26" spans="2:9" ht="24.75">
      <c r="B26" s="19" t="s">
        <v>28</v>
      </c>
      <c r="C26" s="21">
        <v>2432</v>
      </c>
      <c r="D26" s="21">
        <v>597</v>
      </c>
      <c r="E26" s="21">
        <v>544</v>
      </c>
      <c r="F26" s="21">
        <v>351</v>
      </c>
      <c r="G26" s="21">
        <f>-E26</f>
        <v>-544</v>
      </c>
      <c r="H26" s="21">
        <v>78</v>
      </c>
      <c r="I26" s="21">
        <f>SUM(C26:H26)</f>
        <v>3458</v>
      </c>
    </row>
    <row r="27" spans="2:9">
      <c r="B27" s="16"/>
      <c r="C27" s="17"/>
      <c r="D27" s="17"/>
      <c r="E27" s="16"/>
      <c r="F27" s="17"/>
      <c r="G27" s="17"/>
      <c r="H27" s="17"/>
      <c r="I27" s="17"/>
    </row>
    <row r="28" spans="2:9">
      <c r="B28" s="20" t="s">
        <v>29</v>
      </c>
      <c r="C28" s="29" t="s">
        <v>0</v>
      </c>
      <c r="D28" s="29"/>
      <c r="E28" s="29"/>
      <c r="F28" s="29"/>
      <c r="G28" s="29"/>
      <c r="H28" s="29"/>
      <c r="I28" s="29"/>
    </row>
    <row r="29" spans="2:9">
      <c r="B29" s="18" t="s">
        <v>30</v>
      </c>
      <c r="C29" s="22">
        <v>560.4</v>
      </c>
      <c r="D29" s="22">
        <v>66.900000000000006</v>
      </c>
      <c r="E29" s="22">
        <v>81.8</v>
      </c>
      <c r="F29" s="23"/>
      <c r="G29" s="23"/>
      <c r="H29" s="23"/>
      <c r="I29" s="23"/>
    </row>
    <row r="30" spans="2:9">
      <c r="B30" s="18" t="s">
        <v>31</v>
      </c>
      <c r="C30" s="22">
        <v>0</v>
      </c>
      <c r="D30" s="22">
        <v>0.4</v>
      </c>
      <c r="E30" s="22">
        <v>9</v>
      </c>
      <c r="F30" s="24"/>
      <c r="G30" s="24"/>
      <c r="H30" s="24"/>
      <c r="I30" s="24"/>
    </row>
    <row r="31" spans="2:9">
      <c r="B31" s="18" t="s">
        <v>32</v>
      </c>
      <c r="C31" s="22">
        <v>1322.9</v>
      </c>
      <c r="D31" s="22">
        <v>1.8</v>
      </c>
      <c r="E31" s="22">
        <v>27.6</v>
      </c>
      <c r="F31" s="24"/>
      <c r="G31" s="24"/>
      <c r="H31" s="24"/>
      <c r="I31" s="24"/>
    </row>
    <row r="32" spans="2:9">
      <c r="B32" s="18" t="s">
        <v>33</v>
      </c>
      <c r="C32" s="22">
        <v>96.8</v>
      </c>
      <c r="D32" s="22">
        <v>66.099999999999994</v>
      </c>
      <c r="E32" s="22">
        <v>31.4</v>
      </c>
      <c r="F32" s="25"/>
      <c r="G32" s="25"/>
      <c r="H32" s="25"/>
      <c r="I32" s="25"/>
    </row>
    <row r="33" spans="2:9" ht="16.5">
      <c r="B33" s="19" t="s">
        <v>34</v>
      </c>
      <c r="C33" s="26" t="s">
        <v>35</v>
      </c>
      <c r="D33" s="26" t="s">
        <v>36</v>
      </c>
      <c r="E33" s="26" t="s">
        <v>37</v>
      </c>
      <c r="F33" s="27"/>
      <c r="G33" s="27"/>
      <c r="H33" s="27"/>
      <c r="I33" s="27"/>
    </row>
    <row r="34" spans="2:9">
      <c r="B34" s="5" t="s">
        <v>38</v>
      </c>
      <c r="C34" s="10">
        <v>4458</v>
      </c>
      <c r="D34" s="10">
        <v>608</v>
      </c>
      <c r="E34" s="10">
        <v>1346</v>
      </c>
      <c r="F34" s="10">
        <v>211</v>
      </c>
      <c r="G34" s="10">
        <v>0</v>
      </c>
      <c r="H34" s="10">
        <v>0</v>
      </c>
      <c r="I34" s="10">
        <v>6623</v>
      </c>
    </row>
    <row r="35" spans="2:9">
      <c r="B35" s="5" t="s">
        <v>39</v>
      </c>
      <c r="C35" s="28">
        <v>0.23067370381868985</v>
      </c>
      <c r="D35" s="28">
        <v>0.22493525712171661</v>
      </c>
      <c r="E35" s="28">
        <v>0.5178914967295114</v>
      </c>
      <c r="F35" s="28">
        <v>2.6773252125364803E-2</v>
      </c>
      <c r="G35" s="10">
        <v>0</v>
      </c>
      <c r="H35" s="10">
        <v>0</v>
      </c>
      <c r="I35" s="28">
        <v>0.25248751477259729</v>
      </c>
    </row>
    <row r="36" spans="2:9" ht="81" customHeight="1">
      <c r="B36" s="32" t="s">
        <v>40</v>
      </c>
      <c r="C36" s="32"/>
      <c r="D36" s="32"/>
      <c r="E36" s="32"/>
      <c r="F36" s="32"/>
      <c r="G36" s="32"/>
      <c r="H36" s="32"/>
      <c r="I36" s="32"/>
    </row>
  </sheetData>
  <mergeCells count="6">
    <mergeCell ref="B36:I36"/>
    <mergeCell ref="C1:I1"/>
    <mergeCell ref="G2:H2"/>
    <mergeCell ref="C16:I16"/>
    <mergeCell ref="C25:I25"/>
    <mergeCell ref="C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2021-04-20T09:37:34Z</dcterms:created>
  <dcterms:modified xsi:type="dcterms:W3CDTF">2021-04-20T17:35:00Z</dcterms:modified>
</cp:coreProperties>
</file>