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210" windowHeight="8580" firstSheet="1" activeTab="1"/>
  </bookViews>
  <sheets>
    <sheet name="SNVeryHiddenParameterSheet" sheetId="1" state="veryHidden" r:id="rId1"/>
    <sheet name="Bilans" sheetId="2" r:id="rId2"/>
  </sheets>
  <definedNames>
    <definedName name="ausgabe_Bilans">'Bilans'!$A$4:$G$59</definedName>
    <definedName name="ausgabe_ewa">'Bilans'!$C$4:$H$59</definedName>
    <definedName name="jahr">'Bilans'!#REF!</definedName>
    <definedName name="name_1">'Bilans'!$B:$B</definedName>
    <definedName name="_xlnm.Print_Area" localSheetId="1">'Bilans'!$A$3:$G$59</definedName>
    <definedName name="prog_1_POKRESBIEZACY04">'Bilans'!#REF!</definedName>
    <definedName name="prog_1_POKRESPOPRZEDNI05">'Bilans'!#REF!</definedName>
    <definedName name="prog_2_POKRESBIEZACY04">'Bilans'!#REF!</definedName>
    <definedName name="prog_2_POKRESPOPRZEDNI05">'Bilans'!#REF!</definedName>
    <definedName name="prog_3_POKRESBIEZACY04">'Bilans'!#REF!</definedName>
    <definedName name="prog_3_POKRESPOPRZEDNI05">'Bilans'!#REF!</definedName>
    <definedName name="prog_4_POKRESPOPRZEDNI05">'Bilans'!#REF!</definedName>
    <definedName name="spalte_wert_1">'Bilans'!#REF!</definedName>
    <definedName name="spalte_wert_2">'Bilans'!#REF!</definedName>
    <definedName name="spalte_wert_3">'Bilans'!#REF!</definedName>
    <definedName name="spalte_wert_4">'Bilans'!$H$4</definedName>
    <definedName name="stichtag">'Bilans'!#REF!</definedName>
    <definedName name="value_1_POKRESBIEZACY04">'Bilans'!$E:$E</definedName>
    <definedName name="value_1_POKRESPOPRZEDNI05">'Bilans'!$G:$G</definedName>
    <definedName name="value_2_POKRESBIEZACY04">'Bilans'!#REF!</definedName>
    <definedName name="value_2_POKRESPOPRZEDNI05">'Bilans'!#REF!</definedName>
    <definedName name="value_3_POKRESBIEZACY04">'Bilans'!#REF!</definedName>
    <definedName name="value_3_POKRESPOPRZEDNI05">'Bilans'!#REF!</definedName>
    <definedName name="value_4_POKRESPOPRZEDNI05">'Bilans'!$H:$H</definedName>
    <definedName name="vorjahr">'Bilans'!#REF!</definedName>
  </definedNames>
  <calcPr fullCalcOnLoad="1"/>
</workbook>
</file>

<file path=xl/sharedStrings.xml><?xml version="1.0" encoding="utf-8"?>
<sst xmlns="http://schemas.openxmlformats.org/spreadsheetml/2006/main" count="94" uniqueCount="73">
  <si>
    <t>Aktywa trwałe</t>
  </si>
  <si>
    <t>Aktywa z tytułu odroczonego podatku dochodowego</t>
  </si>
  <si>
    <t>Aktywa obrotowe</t>
  </si>
  <si>
    <t>Zapasy</t>
  </si>
  <si>
    <t>Środki pieniężne i ich ekwiwalenty</t>
  </si>
  <si>
    <t>Zobowiązania długoterminowe</t>
  </si>
  <si>
    <t xml:space="preserve">Pochodne instrumenty finansowe </t>
  </si>
  <si>
    <t>AKTYWA</t>
  </si>
  <si>
    <t>Rzeczowe i niematerialne aktywa górnicze i hutnicze</t>
  </si>
  <si>
    <t>Pozostałe aktywa rzeczowe i niematerialne</t>
  </si>
  <si>
    <t>Kapitał własny akcjonariuszy Jednostki Dominującej</t>
  </si>
  <si>
    <t xml:space="preserve">Kapitał własny </t>
  </si>
  <si>
    <t>Zobowiązanie długo i krótkoterminowe</t>
  </si>
  <si>
    <t>Należności z tytułu podatków</t>
  </si>
  <si>
    <t>Instrumenty finansowe razem</t>
  </si>
  <si>
    <t>Zobowiązania krótkoterminowe</t>
  </si>
  <si>
    <t>SKONSOLIDOWANE SPRAWOZDANIE Z SYTUACJI FINANSOWEJ</t>
  </si>
  <si>
    <t>Rzeczowe aktywa trwałe górnicze i hutnicze</t>
  </si>
  <si>
    <t>Aktywa niematerialne górnicze i hutnicze</t>
  </si>
  <si>
    <t xml:space="preserve">Pozostałe rzeczowe aktywa trwałe </t>
  </si>
  <si>
    <t>Pozostałe aktywa niematerialne</t>
  </si>
  <si>
    <t>Wspólne przedsięwzięcia wyceniane metodą praw własności</t>
  </si>
  <si>
    <t>Pozostałe aktywa finansowe</t>
  </si>
  <si>
    <t>Kapitał akcyjny</t>
  </si>
  <si>
    <t>Zyski zatrzymane</t>
  </si>
  <si>
    <t>Pochodne instrumenty finansowe</t>
  </si>
  <si>
    <t>Zobowiązania z tytułu świadczeń pracowniczych</t>
  </si>
  <si>
    <t>Zobowiązania z tytułu odroczonego podatku dochodowego</t>
  </si>
  <si>
    <t>Pozostałe zobowiązania</t>
  </si>
  <si>
    <t>Nota 9.1</t>
  </si>
  <si>
    <t>Nota 6.1</t>
  </si>
  <si>
    <t>Nota 7.4</t>
  </si>
  <si>
    <t>Nota 5.1.1</t>
  </si>
  <si>
    <t>Nota 10.1</t>
  </si>
  <si>
    <t>Nota 10.2</t>
  </si>
  <si>
    <t>Nota 8.5</t>
  </si>
  <si>
    <t>Nota 9.2</t>
  </si>
  <si>
    <t>Nota 7.1</t>
  </si>
  <si>
    <t>Nota 8.2.1</t>
  </si>
  <si>
    <t>Nota 8.2.2</t>
  </si>
  <si>
    <t>Nota 8.4.1</t>
  </si>
  <si>
    <t>Nota 11.1</t>
  </si>
  <si>
    <t>Nota 12.4</t>
  </si>
  <si>
    <t>Nota 10.3</t>
  </si>
  <si>
    <t>Nota 5.3</t>
  </si>
  <si>
    <t>Nota 12.3</t>
  </si>
  <si>
    <t>Nota 9.4</t>
  </si>
  <si>
    <t>Nota 6.2</t>
  </si>
  <si>
    <t xml:space="preserve">Pożyczki udzielone wspólnym przedsięwzięciom </t>
  </si>
  <si>
    <t>Należności od odbiorców, w tym:</t>
  </si>
  <si>
    <t>Pozostałe aktywa niefinansowe</t>
  </si>
  <si>
    <t>Rezerwy na zobowiązania i inne obciążenia</t>
  </si>
  <si>
    <t>RAZEM AKTYWA</t>
  </si>
  <si>
    <t>RAZEM ZOBOWIĄZANIA I KAPITAŁ WŁASNY</t>
  </si>
  <si>
    <t>Nota 7.3</t>
  </si>
  <si>
    <t>Inne instrumenty finansowe wyceniane w zamortyzowanym koszcie</t>
  </si>
  <si>
    <t>Stan na 
31.12.2019</t>
  </si>
  <si>
    <t>Zobowiązania wobec dostawców i podobne</t>
  </si>
  <si>
    <t xml:space="preserve">ZOBOWIĄZANIA I KAPITAŁ WŁASNY  </t>
  </si>
  <si>
    <t>Stan na 
31.12.2020</t>
  </si>
  <si>
    <t>Zobowiązania z tytułu kredytów, pożyczek, leasingu 
oraz dłużnych papierów wartościowych</t>
  </si>
  <si>
    <t xml:space="preserve">     Należności od odbiorców wyceniane w wartości godziwej 
     przez wynik finansowy</t>
  </si>
  <si>
    <t xml:space="preserve">Inne instrumenty finansowe wyceniane w wartości godziwej </t>
  </si>
  <si>
    <t>Kapitał własny udziałowców niekontrolujących</t>
  </si>
  <si>
    <t>Aktywa trwałe przeznaczone do sprzedaży</t>
  </si>
  <si>
    <t>Zobowiązania związane z aktywami trwałymi przeznaczonymi do sprzedaży</t>
  </si>
  <si>
    <t>Kapitał z tytułu wyceny instrumentów finansowych, w tym:</t>
  </si>
  <si>
    <t>Zobowiązania z tytułu podatków</t>
  </si>
  <si>
    <t>Rezerwy na koszty likwidacji kopalń i innych obiektów technologicznych</t>
  </si>
  <si>
    <t>Zakumulowane pozostałe całkowite dochody inne 
niż z tytułu wyceny instrumentów finansowych</t>
  </si>
  <si>
    <t>Zaangażowanie we wspólne przedsięwzięcia - udzielone pożyczki</t>
  </si>
  <si>
    <t>Nota 9.8</t>
  </si>
  <si>
    <t xml:space="preserve">        Skumulowane straty z tytułu wyceny do wartości godziwej odnoszące 
        się do aktywów trwałych przeznaczonych do sprzedaży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</si>
</sst>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(#,##0\)"/>
    <numFmt numFmtId="165" formatCode="#,##0;\(#,##0\);\-"/>
    <numFmt numFmtId="166" formatCode="_-* #,##0.00\ _D_M_-;\-* #,##0.00\ _D_M_-;_-* &quot;-&quot;??\ _D_M_-;_-@_-"/>
    <numFmt numFmtId="167" formatCode="_-* #,##0\ _D_M_-;\-* #,##0\ _D_M_-;_-* &quot;-&quot;\ _D_M_-;_-@_-"/>
    <numFmt numFmtId="168" formatCode="_-* #,##0.00\ &quot;DM&quot;_-;\-* #,##0.00\ &quot;DM&quot;_-;_-* &quot;-&quot;??\ &quot;DM&quot;_-;_-@_-"/>
    <numFmt numFmtId="169" formatCode="_-* #,##0\ &quot;DM&quot;_-;\-* #,##0\ &quot;DM&quot;_-;_-* &quot;-&quot;\ &quot;DM&quot;_-;_-@_-"/>
    <numFmt numFmtId="170" formatCode="#\ ##0;\(#\ ##0\);\-"/>
  </numFmts>
  <fonts count="62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7"/>
      <name val="Open Sans"/>
      <family val="2"/>
    </font>
    <font>
      <b/>
      <sz val="7"/>
      <name val="Open Sans"/>
      <family val="2"/>
    </font>
    <font>
      <sz val="8"/>
      <name val="Open Sans"/>
      <family val="2"/>
    </font>
    <font>
      <b/>
      <sz val="8"/>
      <name val="Open Sans"/>
      <family val="2"/>
    </font>
    <font>
      <b/>
      <sz val="7.5"/>
      <name val="Open Sans"/>
      <family val="2"/>
    </font>
    <font>
      <sz val="7.5"/>
      <name val="Open Sans"/>
      <family val="2"/>
    </font>
    <font>
      <sz val="1"/>
      <name val="Open Sans"/>
      <family val="2"/>
    </font>
    <font>
      <b/>
      <sz val="1"/>
      <name val="Open Sans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b/>
      <sz val="7"/>
      <color indexed="60"/>
      <name val="Open Sans"/>
      <family val="2"/>
    </font>
    <font>
      <sz val="7"/>
      <color indexed="60"/>
      <name val="Open Sans"/>
      <family val="2"/>
    </font>
    <font>
      <b/>
      <sz val="7"/>
      <color indexed="21"/>
      <name val="Open Sans"/>
      <family val="2"/>
    </font>
    <font>
      <b/>
      <sz val="8"/>
      <color indexed="21"/>
      <name val="Open Sans"/>
      <family val="2"/>
    </font>
    <font>
      <b/>
      <sz val="7.5"/>
      <color indexed="21"/>
      <name val="Open Sans"/>
      <family val="2"/>
    </font>
    <font>
      <b/>
      <sz val="1"/>
      <color indexed="21"/>
      <name val="Open Sans"/>
      <family val="2"/>
    </font>
    <font>
      <sz val="7"/>
      <color indexed="21"/>
      <name val="Open San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9C0006"/>
      <name val="Calibri"/>
      <family val="2"/>
    </font>
    <font>
      <b/>
      <sz val="7"/>
      <color rgb="FF993300"/>
      <name val="Open Sans"/>
      <family val="2"/>
    </font>
    <font>
      <sz val="7"/>
      <color rgb="FF993300"/>
      <name val="Open Sans"/>
      <family val="2"/>
    </font>
    <font>
      <b/>
      <sz val="7"/>
      <color rgb="FF00A082"/>
      <name val="Open Sans"/>
      <family val="2"/>
    </font>
    <font>
      <b/>
      <sz val="8"/>
      <color rgb="FF00A082"/>
      <name val="Open Sans"/>
      <family val="2"/>
    </font>
    <font>
      <b/>
      <sz val="7.5"/>
      <color rgb="FF00A082"/>
      <name val="Open Sans"/>
      <family val="2"/>
    </font>
    <font>
      <b/>
      <sz val="1"/>
      <color rgb="FF00A082"/>
      <name val="Open Sans"/>
      <family val="2"/>
    </font>
    <font>
      <sz val="7"/>
      <color rgb="FF00A082"/>
      <name val="Open Sans"/>
      <family val="2"/>
    </font>
  </fonts>
  <fills count="6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4E4E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theme="0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5" borderId="0" applyNumberFormat="0" applyBorder="0" applyAlignment="0" applyProtection="0"/>
    <xf numFmtId="0" fontId="44" fillId="8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0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22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14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6" fillId="38" borderId="1" applyNumberFormat="0" applyAlignment="0" applyProtection="0"/>
    <xf numFmtId="0" fontId="47" fillId="39" borderId="2" applyNumberFormat="0" applyAlignment="0" applyProtection="0"/>
    <xf numFmtId="0" fontId="4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0" borderId="0" applyNumberFormat="0" applyBorder="0" applyAlignment="0" applyProtection="0"/>
    <xf numFmtId="0" fontId="7" fillId="41" borderId="0" applyNumberFormat="0" applyBorder="0" applyAlignment="0" applyProtection="0"/>
    <xf numFmtId="0" fontId="7" fillId="42" borderId="0" applyNumberFormat="0" applyBorder="0" applyAlignment="0" applyProtection="0"/>
    <xf numFmtId="0" fontId="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49" fillId="43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50" fillId="44" borderId="0" applyNumberFormat="0" applyBorder="0" applyAlignment="0" applyProtection="0"/>
    <xf numFmtId="0" fontId="33" fillId="39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" fontId="8" fillId="44" borderId="8" applyNumberFormat="0" applyProtection="0">
      <alignment vertical="center"/>
    </xf>
    <xf numFmtId="4" fontId="9" fillId="44" borderId="8" applyNumberFormat="0" applyProtection="0">
      <alignment vertical="center"/>
    </xf>
    <xf numFmtId="4" fontId="8" fillId="44" borderId="8" applyNumberFormat="0" applyProtection="0">
      <alignment horizontal="left" vertical="center" indent="1"/>
    </xf>
    <xf numFmtId="0" fontId="8" fillId="44" borderId="8" applyNumberFormat="0" applyProtection="0">
      <alignment horizontal="left" vertical="top" indent="1"/>
    </xf>
    <xf numFmtId="4" fontId="8" fillId="45" borderId="0" applyNumberFormat="0" applyProtection="0">
      <alignment horizontal="left" vertical="center" indent="1"/>
    </xf>
    <xf numFmtId="4" fontId="3" fillId="3" borderId="8" applyNumberFormat="0" applyProtection="0">
      <alignment horizontal="right" vertical="center"/>
    </xf>
    <xf numFmtId="4" fontId="3" fillId="46" borderId="8" applyNumberFormat="0" applyProtection="0">
      <alignment horizontal="right" vertical="center"/>
    </xf>
    <xf numFmtId="4" fontId="3" fillId="47" borderId="8" applyNumberFormat="0" applyProtection="0">
      <alignment horizontal="right" vertical="center"/>
    </xf>
    <xf numFmtId="4" fontId="3" fillId="11" borderId="8" applyNumberFormat="0" applyProtection="0">
      <alignment horizontal="right" vertical="center"/>
    </xf>
    <xf numFmtId="4" fontId="3" fillId="16" borderId="8" applyNumberFormat="0" applyProtection="0">
      <alignment horizontal="right" vertical="center"/>
    </xf>
    <xf numFmtId="4" fontId="3" fillId="37" borderId="8" applyNumberFormat="0" applyProtection="0">
      <alignment horizontal="right" vertical="center"/>
    </xf>
    <xf numFmtId="4" fontId="3" fillId="48" borderId="8" applyNumberFormat="0" applyProtection="0">
      <alignment horizontal="right" vertical="center"/>
    </xf>
    <xf numFmtId="4" fontId="3" fillId="49" borderId="8" applyNumberFormat="0" applyProtection="0">
      <alignment horizontal="right" vertical="center"/>
    </xf>
    <xf numFmtId="4" fontId="3" fillId="10" borderId="8" applyNumberFormat="0" applyProtection="0">
      <alignment horizontal="right" vertical="center"/>
    </xf>
    <xf numFmtId="4" fontId="8" fillId="50" borderId="9" applyNumberFormat="0" applyProtection="0">
      <alignment horizontal="left" vertical="center" indent="1"/>
    </xf>
    <xf numFmtId="4" fontId="3" fillId="51" borderId="0" applyNumberFormat="0" applyProtection="0">
      <alignment horizontal="left" vertical="center" indent="1"/>
    </xf>
    <xf numFmtId="4" fontId="10" fillId="52" borderId="0" applyNumberFormat="0" applyProtection="0">
      <alignment horizontal="left" vertical="center" indent="1"/>
    </xf>
    <xf numFmtId="4" fontId="3" fillId="45" borderId="8" applyNumberFormat="0" applyProtection="0">
      <alignment horizontal="right" vertical="center"/>
    </xf>
    <xf numFmtId="4" fontId="3" fillId="51" borderId="0" applyNumberFormat="0" applyProtection="0">
      <alignment horizontal="left" vertical="center" indent="1"/>
    </xf>
    <xf numFmtId="4" fontId="3" fillId="45" borderId="0" applyNumberFormat="0" applyProtection="0">
      <alignment horizontal="left" vertical="center" indent="1"/>
    </xf>
    <xf numFmtId="0" fontId="6" fillId="52" borderId="8" applyNumberFormat="0" applyProtection="0">
      <alignment horizontal="left" vertical="center" indent="1"/>
    </xf>
    <xf numFmtId="0" fontId="6" fillId="52" borderId="8" applyNumberFormat="0" applyProtection="0">
      <alignment horizontal="left" vertical="top" indent="1"/>
    </xf>
    <xf numFmtId="0" fontId="6" fillId="45" borderId="8" applyNumberFormat="0" applyProtection="0">
      <alignment horizontal="left" vertical="center" indent="1"/>
    </xf>
    <xf numFmtId="0" fontId="6" fillId="45" borderId="8" applyNumberFormat="0" applyProtection="0">
      <alignment horizontal="left" vertical="top" indent="1"/>
    </xf>
    <xf numFmtId="0" fontId="6" fillId="8" borderId="8" applyNumberFormat="0" applyProtection="0">
      <alignment horizontal="left" vertical="center" indent="1"/>
    </xf>
    <xf numFmtId="0" fontId="6" fillId="8" borderId="8" applyNumberFormat="0" applyProtection="0">
      <alignment horizontal="left" vertical="top" indent="1"/>
    </xf>
    <xf numFmtId="0" fontId="6" fillId="51" borderId="8" applyNumberFormat="0" applyProtection="0">
      <alignment horizontal="left" vertical="center" indent="1"/>
    </xf>
    <xf numFmtId="0" fontId="6" fillId="51" borderId="8" applyNumberFormat="0" applyProtection="0">
      <alignment horizontal="left" vertical="top" indent="1"/>
    </xf>
    <xf numFmtId="0" fontId="6" fillId="53" borderId="10" applyNumberFormat="0">
      <alignment/>
      <protection locked="0"/>
    </xf>
    <xf numFmtId="4" fontId="3" fillId="54" borderId="8" applyNumberFormat="0" applyProtection="0">
      <alignment vertical="center"/>
    </xf>
    <xf numFmtId="4" fontId="11" fillId="54" borderId="8" applyNumberFormat="0" applyProtection="0">
      <alignment vertical="center"/>
    </xf>
    <xf numFmtId="4" fontId="3" fillId="54" borderId="8" applyNumberFormat="0" applyProtection="0">
      <alignment horizontal="left" vertical="center" indent="1"/>
    </xf>
    <xf numFmtId="0" fontId="3" fillId="54" borderId="8" applyNumberFormat="0" applyProtection="0">
      <alignment horizontal="left" vertical="top" indent="1"/>
    </xf>
    <xf numFmtId="4" fontId="3" fillId="51" borderId="8" applyNumberFormat="0" applyProtection="0">
      <alignment horizontal="right" vertical="center"/>
    </xf>
    <xf numFmtId="4" fontId="11" fillId="51" borderId="8" applyNumberFormat="0" applyProtection="0">
      <alignment horizontal="right" vertical="center"/>
    </xf>
    <xf numFmtId="4" fontId="3" fillId="45" borderId="8" applyNumberFormat="0" applyProtection="0">
      <alignment horizontal="left" vertical="center" indent="1"/>
    </xf>
    <xf numFmtId="0" fontId="3" fillId="45" borderId="8" applyNumberFormat="0" applyProtection="0">
      <alignment horizontal="left" vertical="top" indent="1"/>
    </xf>
    <xf numFmtId="4" fontId="12" fillId="55" borderId="0" applyNumberFormat="0" applyProtection="0">
      <alignment horizontal="left" vertical="center" indent="1"/>
    </xf>
    <xf numFmtId="4" fontId="13" fillId="51" borderId="8" applyNumberFormat="0" applyProtection="0">
      <alignment horizontal="right" vertical="center"/>
    </xf>
    <xf numFmtId="0" fontId="14" fillId="0" borderId="0" applyNumberFormat="0" applyFill="0" applyBorder="0" applyAlignment="0" applyProtection="0"/>
    <xf numFmtId="0" fontId="51" fillId="0" borderId="11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6" borderId="12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wrapText="1"/>
    </xf>
    <xf numFmtId="0" fontId="20" fillId="0" borderId="13" xfId="0" applyFont="1" applyFill="1" applyBorder="1" applyAlignment="1">
      <alignment/>
    </xf>
    <xf numFmtId="0" fontId="21" fillId="0" borderId="0" xfId="0" applyFont="1" applyFill="1" applyBorder="1" applyAlignment="1">
      <alignment horizontal="right" wrapText="1"/>
    </xf>
    <xf numFmtId="170" fontId="20" fillId="0" borderId="0" xfId="0" applyNumberFormat="1" applyFont="1" applyFill="1" applyBorder="1" applyAlignment="1">
      <alignment horizontal="right"/>
    </xf>
    <xf numFmtId="170" fontId="20" fillId="57" borderId="0" xfId="0" applyNumberFormat="1" applyFont="1" applyFill="1" applyBorder="1" applyAlignment="1">
      <alignment horizontal="right"/>
    </xf>
    <xf numFmtId="170" fontId="20" fillId="0" borderId="0" xfId="0" applyNumberFormat="1" applyFont="1" applyFill="1" applyBorder="1" applyAlignment="1">
      <alignment/>
    </xf>
    <xf numFmtId="170" fontId="21" fillId="0" borderId="14" xfId="0" applyNumberFormat="1" applyFont="1" applyFill="1" applyBorder="1" applyAlignment="1">
      <alignment horizontal="right"/>
    </xf>
    <xf numFmtId="0" fontId="20" fillId="57" borderId="0" xfId="0" applyFont="1" applyFill="1" applyBorder="1" applyAlignment="1">
      <alignment/>
    </xf>
    <xf numFmtId="0" fontId="20" fillId="57" borderId="0" xfId="0" applyFont="1" applyFill="1" applyAlignment="1">
      <alignment/>
    </xf>
    <xf numFmtId="170" fontId="21" fillId="0" borderId="15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/>
    </xf>
    <xf numFmtId="0" fontId="21" fillId="0" borderId="13" xfId="0" applyFont="1" applyFill="1" applyBorder="1" applyAlignment="1">
      <alignment/>
    </xf>
    <xf numFmtId="170" fontId="21" fillId="0" borderId="0" xfId="0" applyNumberFormat="1" applyFont="1" applyFill="1" applyBorder="1" applyAlignment="1">
      <alignment horizontal="right" vertical="top"/>
    </xf>
    <xf numFmtId="170" fontId="20" fillId="58" borderId="16" xfId="0" applyNumberFormat="1" applyFont="1" applyFill="1" applyBorder="1" applyAlignment="1">
      <alignment horizontal="right"/>
    </xf>
    <xf numFmtId="170" fontId="20" fillId="58" borderId="0" xfId="0" applyNumberFormat="1" applyFont="1" applyFill="1" applyBorder="1" applyAlignment="1">
      <alignment horizontal="right"/>
    </xf>
    <xf numFmtId="170" fontId="21" fillId="58" borderId="17" xfId="0" applyNumberFormat="1" applyFont="1" applyFill="1" applyBorder="1" applyAlignment="1">
      <alignment horizontal="right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vertical="center" wrapText="1"/>
    </xf>
    <xf numFmtId="0" fontId="21" fillId="0" borderId="0" xfId="0" applyFont="1" applyFill="1" applyBorder="1" applyAlignment="1">
      <alignment vertical="center"/>
    </xf>
    <xf numFmtId="0" fontId="55" fillId="0" borderId="0" xfId="0" applyFont="1" applyFill="1" applyBorder="1" applyAlignment="1">
      <alignment vertical="center"/>
    </xf>
    <xf numFmtId="0" fontId="56" fillId="0" borderId="0" xfId="0" applyFont="1" applyFill="1" applyAlignment="1">
      <alignment vertical="center"/>
    </xf>
    <xf numFmtId="0" fontId="57" fillId="0" borderId="0" xfId="0" applyFont="1" applyFill="1" applyBorder="1" applyAlignment="1">
      <alignment vertical="center"/>
    </xf>
    <xf numFmtId="170" fontId="20" fillId="0" borderId="18" xfId="0" applyNumberFormat="1" applyFont="1" applyFill="1" applyBorder="1" applyAlignment="1">
      <alignment horizontal="right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 vertical="center" wrapText="1"/>
    </xf>
    <xf numFmtId="0" fontId="22" fillId="0" borderId="0" xfId="0" applyFont="1" applyFill="1" applyAlignment="1">
      <alignment/>
    </xf>
    <xf numFmtId="0" fontId="22" fillId="57" borderId="0" xfId="0" applyFont="1" applyFill="1" applyAlignment="1">
      <alignment/>
    </xf>
    <xf numFmtId="170" fontId="22" fillId="57" borderId="0" xfId="0" applyNumberFormat="1" applyFont="1" applyFill="1" applyAlignment="1">
      <alignment/>
    </xf>
    <xf numFmtId="0" fontId="23" fillId="0" borderId="0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wrapText="1"/>
    </xf>
    <xf numFmtId="0" fontId="23" fillId="57" borderId="0" xfId="0" applyFont="1" applyFill="1" applyBorder="1" applyAlignment="1">
      <alignment horizontal="center" wrapText="1"/>
    </xf>
    <xf numFmtId="0" fontId="24" fillId="0" borderId="0" xfId="0" applyFont="1" applyFill="1" applyBorder="1" applyAlignment="1">
      <alignment vertical="center" wrapText="1"/>
    </xf>
    <xf numFmtId="0" fontId="59" fillId="57" borderId="0" xfId="0" applyFont="1" applyFill="1" applyBorder="1" applyAlignment="1">
      <alignment horizontal="center" wrapText="1"/>
    </xf>
    <xf numFmtId="0" fontId="59" fillId="0" borderId="0" xfId="0" applyFont="1" applyFill="1" applyBorder="1" applyAlignment="1">
      <alignment horizontal="left" vertical="center"/>
    </xf>
    <xf numFmtId="0" fontId="24" fillId="57" borderId="19" xfId="0" applyFont="1" applyFill="1" applyBorder="1" applyAlignment="1">
      <alignment horizontal="right" vertical="center" wrapText="1"/>
    </xf>
    <xf numFmtId="170" fontId="25" fillId="57" borderId="0" xfId="0" applyNumberFormat="1" applyFont="1" applyFill="1" applyBorder="1" applyAlignment="1">
      <alignment horizontal="right" vertical="center" indent="1"/>
    </xf>
    <xf numFmtId="0" fontId="25" fillId="0" borderId="14" xfId="0" applyFont="1" applyFill="1" applyBorder="1" applyAlignment="1">
      <alignment vertical="center" wrapText="1"/>
    </xf>
    <xf numFmtId="170" fontId="25" fillId="57" borderId="17" xfId="0" applyNumberFormat="1" applyFont="1" applyFill="1" applyBorder="1" applyAlignment="1">
      <alignment horizontal="right" vertical="center" indent="1"/>
    </xf>
    <xf numFmtId="170" fontId="25" fillId="57" borderId="19" xfId="0" applyNumberFormat="1" applyFont="1" applyFill="1" applyBorder="1" applyAlignment="1">
      <alignment horizontal="right" vertical="center" indent="1"/>
    </xf>
    <xf numFmtId="170" fontId="25" fillId="57" borderId="20" xfId="0" applyNumberFormat="1" applyFont="1" applyFill="1" applyBorder="1" applyAlignment="1">
      <alignment horizontal="right" vertical="center" indent="1"/>
    </xf>
    <xf numFmtId="0" fontId="25" fillId="57" borderId="14" xfId="0" applyFont="1" applyFill="1" applyBorder="1" applyAlignment="1">
      <alignment vertical="center" wrapText="1"/>
    </xf>
    <xf numFmtId="170" fontId="25" fillId="57" borderId="21" xfId="0" applyNumberFormat="1" applyFont="1" applyFill="1" applyBorder="1" applyAlignment="1">
      <alignment horizontal="right" vertical="center" indent="1"/>
    </xf>
    <xf numFmtId="170" fontId="25" fillId="57" borderId="22" xfId="0" applyNumberFormat="1" applyFont="1" applyFill="1" applyBorder="1" applyAlignment="1">
      <alignment horizontal="right" vertical="center" indent="1"/>
    </xf>
    <xf numFmtId="170" fontId="25" fillId="57" borderId="14" xfId="0" applyNumberFormat="1" applyFont="1" applyFill="1" applyBorder="1" applyAlignment="1">
      <alignment horizontal="right" vertical="center" indent="1"/>
    </xf>
    <xf numFmtId="170" fontId="24" fillId="57" borderId="0" xfId="0" applyNumberFormat="1" applyFont="1" applyFill="1" applyBorder="1" applyAlignment="1">
      <alignment horizontal="right" vertical="center" indent="1"/>
    </xf>
    <xf numFmtId="170" fontId="24" fillId="57" borderId="13" xfId="0" applyNumberFormat="1" applyFont="1" applyFill="1" applyBorder="1" applyAlignment="1">
      <alignment horizontal="right" vertical="center" indent="1"/>
    </xf>
    <xf numFmtId="0" fontId="25" fillId="0" borderId="16" xfId="0" applyFont="1" applyFill="1" applyBorder="1" applyAlignment="1">
      <alignment vertical="center" wrapText="1"/>
    </xf>
    <xf numFmtId="170" fontId="24" fillId="57" borderId="22" xfId="0" applyNumberFormat="1" applyFont="1" applyFill="1" applyBorder="1" applyAlignment="1">
      <alignment horizontal="right" vertical="center" indent="1"/>
    </xf>
    <xf numFmtId="170" fontId="24" fillId="57" borderId="19" xfId="0" applyNumberFormat="1" applyFont="1" applyFill="1" applyBorder="1" applyAlignment="1">
      <alignment horizontal="right" vertical="center" indent="1"/>
    </xf>
    <xf numFmtId="170" fontId="25" fillId="57" borderId="13" xfId="0" applyNumberFormat="1" applyFont="1" applyFill="1" applyBorder="1" applyAlignment="1">
      <alignment horizontal="right" vertical="center" indent="1"/>
    </xf>
    <xf numFmtId="0" fontId="26" fillId="57" borderId="0" xfId="0" applyFont="1" applyFill="1" applyBorder="1" applyAlignment="1">
      <alignment/>
    </xf>
    <xf numFmtId="0" fontId="27" fillId="57" borderId="0" xfId="0" applyFont="1" applyFill="1" applyBorder="1" applyAlignment="1">
      <alignment horizontal="center" wrapText="1"/>
    </xf>
    <xf numFmtId="0" fontId="60" fillId="57" borderId="0" xfId="0" applyFont="1" applyFill="1" applyBorder="1" applyAlignment="1">
      <alignment horizontal="right" wrapText="1"/>
    </xf>
    <xf numFmtId="0" fontId="27" fillId="57" borderId="0" xfId="0" applyFont="1" applyFill="1" applyBorder="1" applyAlignment="1">
      <alignment horizontal="right" vertical="center" wrapText="1"/>
    </xf>
    <xf numFmtId="170" fontId="26" fillId="57" borderId="0" xfId="0" applyNumberFormat="1" applyFont="1" applyFill="1" applyBorder="1" applyAlignment="1">
      <alignment horizontal="right" vertical="center" indent="1"/>
    </xf>
    <xf numFmtId="170" fontId="27" fillId="57" borderId="0" xfId="0" applyNumberFormat="1" applyFont="1" applyFill="1" applyBorder="1" applyAlignment="1">
      <alignment horizontal="right" vertical="center" indent="1"/>
    </xf>
    <xf numFmtId="170" fontId="26" fillId="57" borderId="18" xfId="0" applyNumberFormat="1" applyFont="1" applyFill="1" applyBorder="1" applyAlignment="1">
      <alignment horizontal="right" vertical="center" indent="1"/>
    </xf>
    <xf numFmtId="0" fontId="26" fillId="0" borderId="0" xfId="0" applyFont="1" applyFill="1" applyAlignment="1">
      <alignment vertical="center" wrapText="1"/>
    </xf>
    <xf numFmtId="0" fontId="60" fillId="0" borderId="0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0" fontId="26" fillId="57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 horizontal="left" vertical="center" wrapText="1"/>
    </xf>
    <xf numFmtId="0" fontId="60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vertical="center"/>
    </xf>
    <xf numFmtId="0" fontId="56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1" fillId="57" borderId="0" xfId="0" applyFont="1" applyFill="1" applyBorder="1" applyAlignment="1">
      <alignment vertical="center"/>
    </xf>
    <xf numFmtId="170" fontId="25" fillId="0" borderId="14" xfId="0" applyNumberFormat="1" applyFont="1" applyFill="1" applyBorder="1" applyAlignment="1">
      <alignment horizontal="right" vertical="center" indent="1"/>
    </xf>
    <xf numFmtId="170" fontId="22" fillId="0" borderId="0" xfId="0" applyNumberFormat="1" applyFont="1" applyFill="1" applyAlignment="1">
      <alignment/>
    </xf>
    <xf numFmtId="0" fontId="25" fillId="0" borderId="14" xfId="0" applyFont="1" applyFill="1" applyBorder="1" applyAlignment="1">
      <alignment horizontal="left" vertical="center" indent="1"/>
    </xf>
    <xf numFmtId="0" fontId="25" fillId="59" borderId="14" xfId="0" applyFont="1" applyFill="1" applyBorder="1" applyAlignment="1">
      <alignment horizontal="left" vertical="center" indent="1"/>
    </xf>
    <xf numFmtId="0" fontId="25" fillId="59" borderId="14" xfId="0" applyFont="1" applyFill="1" applyBorder="1" applyAlignment="1">
      <alignment vertical="center" wrapText="1"/>
    </xf>
    <xf numFmtId="0" fontId="25" fillId="57" borderId="14" xfId="0" applyFont="1" applyFill="1" applyBorder="1" applyAlignment="1">
      <alignment vertical="center"/>
    </xf>
    <xf numFmtId="170" fontId="0" fillId="0" borderId="0" xfId="0" applyNumberFormat="1" applyAlignment="1">
      <alignment/>
    </xf>
    <xf numFmtId="170" fontId="25" fillId="60" borderId="0" xfId="0" applyNumberFormat="1" applyFont="1" applyFill="1" applyBorder="1" applyAlignment="1">
      <alignment horizontal="right" vertical="center" indent="1"/>
    </xf>
    <xf numFmtId="170" fontId="24" fillId="60" borderId="0" xfId="0" applyNumberFormat="1" applyFont="1" applyFill="1" applyBorder="1" applyAlignment="1">
      <alignment horizontal="right" vertical="center" indent="1"/>
    </xf>
    <xf numFmtId="0" fontId="59" fillId="0" borderId="14" xfId="0" applyFont="1" applyFill="1" applyBorder="1" applyAlignment="1">
      <alignment vertical="center" wrapText="1"/>
    </xf>
    <xf numFmtId="0" fontId="24" fillId="60" borderId="19" xfId="0" applyFont="1" applyFill="1" applyBorder="1" applyAlignment="1">
      <alignment horizontal="right" vertical="center" wrapText="1"/>
    </xf>
    <xf numFmtId="170" fontId="25" fillId="60" borderId="17" xfId="0" applyNumberFormat="1" applyFont="1" applyFill="1" applyBorder="1" applyAlignment="1">
      <alignment horizontal="right" vertical="center" indent="1"/>
    </xf>
    <xf numFmtId="170" fontId="25" fillId="60" borderId="19" xfId="0" applyNumberFormat="1" applyFont="1" applyFill="1" applyBorder="1" applyAlignment="1">
      <alignment horizontal="right" vertical="center" indent="1"/>
    </xf>
    <xf numFmtId="170" fontId="25" fillId="60" borderId="20" xfId="0" applyNumberFormat="1" applyFont="1" applyFill="1" applyBorder="1" applyAlignment="1">
      <alignment horizontal="right" vertical="center" indent="1"/>
    </xf>
    <xf numFmtId="170" fontId="25" fillId="60" borderId="21" xfId="0" applyNumberFormat="1" applyFont="1" applyFill="1" applyBorder="1" applyAlignment="1">
      <alignment horizontal="right" vertical="center" indent="1"/>
    </xf>
    <xf numFmtId="170" fontId="25" fillId="60" borderId="22" xfId="0" applyNumberFormat="1" applyFont="1" applyFill="1" applyBorder="1" applyAlignment="1">
      <alignment horizontal="right" vertical="center" indent="1"/>
    </xf>
    <xf numFmtId="170" fontId="25" fillId="60" borderId="14" xfId="0" applyNumberFormat="1" applyFont="1" applyFill="1" applyBorder="1" applyAlignment="1">
      <alignment horizontal="right" vertical="center" indent="1"/>
    </xf>
    <xf numFmtId="170" fontId="24" fillId="60" borderId="13" xfId="0" applyNumberFormat="1" applyFont="1" applyFill="1" applyBorder="1" applyAlignment="1">
      <alignment horizontal="right" vertical="center" indent="1"/>
    </xf>
    <xf numFmtId="170" fontId="24" fillId="60" borderId="22" xfId="0" applyNumberFormat="1" applyFont="1" applyFill="1" applyBorder="1" applyAlignment="1">
      <alignment horizontal="right" vertical="center" indent="1"/>
    </xf>
    <xf numFmtId="170" fontId="24" fillId="60" borderId="19" xfId="0" applyNumberFormat="1" applyFont="1" applyFill="1" applyBorder="1" applyAlignment="1">
      <alignment horizontal="right" vertical="center" indent="1"/>
    </xf>
    <xf numFmtId="170" fontId="25" fillId="60" borderId="13" xfId="0" applyNumberFormat="1" applyFont="1" applyFill="1" applyBorder="1" applyAlignment="1">
      <alignment horizontal="right" vertical="center" indent="1"/>
    </xf>
    <xf numFmtId="0" fontId="24" fillId="0" borderId="20" xfId="0" applyFont="1" applyFill="1" applyBorder="1" applyAlignment="1">
      <alignment vertical="center"/>
    </xf>
    <xf numFmtId="0" fontId="25" fillId="57" borderId="14" xfId="0" applyFont="1" applyFill="1" applyBorder="1" applyAlignment="1">
      <alignment horizontal="left" vertical="center" indent="1"/>
    </xf>
    <xf numFmtId="0" fontId="59" fillId="0" borderId="14" xfId="0" applyFont="1" applyFill="1" applyBorder="1" applyAlignment="1">
      <alignment vertical="center" wrapText="1"/>
    </xf>
    <xf numFmtId="0" fontId="25" fillId="0" borderId="16" xfId="0" applyFont="1" applyFill="1" applyBorder="1" applyAlignment="1">
      <alignment vertical="center" wrapText="1"/>
    </xf>
    <xf numFmtId="0" fontId="59" fillId="0" borderId="0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vertical="center"/>
    </xf>
    <xf numFmtId="0" fontId="25" fillId="0" borderId="20" xfId="0" applyFont="1" applyFill="1" applyBorder="1" applyAlignment="1">
      <alignment horizontal="left" vertical="center" wrapText="1"/>
    </xf>
    <xf numFmtId="0" fontId="25" fillId="0" borderId="14" xfId="0" applyFont="1" applyFill="1" applyBorder="1" applyAlignment="1">
      <alignment horizontal="left" vertical="center" wrapText="1"/>
    </xf>
    <xf numFmtId="0" fontId="25" fillId="0" borderId="20" xfId="0" applyFont="1" applyFill="1" applyBorder="1" applyAlignment="1">
      <alignment vertical="center" wrapText="1"/>
    </xf>
    <xf numFmtId="0" fontId="25" fillId="57" borderId="20" xfId="0" applyFont="1" applyFill="1" applyBorder="1" applyAlignment="1">
      <alignment vertical="center" wrapText="1"/>
    </xf>
    <xf numFmtId="0" fontId="25" fillId="0" borderId="0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left" vertical="center" wrapText="1" indent="1"/>
    </xf>
  </cellXfs>
  <cellStyles count="11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1 - 20%" xfId="33"/>
    <cellStyle name="Accent1 - 40%" xfId="34"/>
    <cellStyle name="Accent1 - 60%" xfId="35"/>
    <cellStyle name="Accent1_Bilans" xfId="36"/>
    <cellStyle name="Accent2 - 20%" xfId="37"/>
    <cellStyle name="Accent2 - 40%" xfId="38"/>
    <cellStyle name="Accent2 - 60%" xfId="39"/>
    <cellStyle name="Accent2_Bilans" xfId="40"/>
    <cellStyle name="Accent3 - 20%" xfId="41"/>
    <cellStyle name="Accent3 - 40%" xfId="42"/>
    <cellStyle name="Accent3 - 60%" xfId="43"/>
    <cellStyle name="Accent3_Bilans" xfId="44"/>
    <cellStyle name="Accent4 - 20%" xfId="45"/>
    <cellStyle name="Accent4 - 40%" xfId="46"/>
    <cellStyle name="Accent4 - 60%" xfId="47"/>
    <cellStyle name="Accent4_Bilans" xfId="48"/>
    <cellStyle name="Accent5 - 20%" xfId="49"/>
    <cellStyle name="Accent5 - 40%" xfId="50"/>
    <cellStyle name="Accent5 - 60%" xfId="51"/>
    <cellStyle name="Accent5_Bilans" xfId="52"/>
    <cellStyle name="Accent6 - 20%" xfId="53"/>
    <cellStyle name="Accent6 - 40%" xfId="54"/>
    <cellStyle name="Accent6 - 60%" xfId="55"/>
    <cellStyle name="Accent6_Bilans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Dane wejściowe" xfId="63"/>
    <cellStyle name="Dane wyjściowe" xfId="64"/>
    <cellStyle name="Dobre" xfId="65"/>
    <cellStyle name="Comma" xfId="66"/>
    <cellStyle name="Comma [0]" xfId="67"/>
    <cellStyle name="Emphasis 1" xfId="68"/>
    <cellStyle name="Emphasis 2" xfId="69"/>
    <cellStyle name="Emphasis 3" xfId="70"/>
    <cellStyle name="Hyperlink" xfId="71"/>
    <cellStyle name="Komórka połączona" xfId="72"/>
    <cellStyle name="Komórka zaznaczona" xfId="73"/>
    <cellStyle name="Nagłówek 1" xfId="74"/>
    <cellStyle name="Nagłówek 2" xfId="75"/>
    <cellStyle name="Nagłówek 3" xfId="76"/>
    <cellStyle name="Nagłówek 4" xfId="77"/>
    <cellStyle name="Neutralne" xfId="78"/>
    <cellStyle name="Obliczenia" xfId="79"/>
    <cellStyle name="Followed Hyperlink" xfId="80"/>
    <cellStyle name="Percent" xfId="81"/>
    <cellStyle name="SAPBEXaggData" xfId="82"/>
    <cellStyle name="SAPBEXaggDataEmph" xfId="83"/>
    <cellStyle name="SAPBEXaggItem" xfId="84"/>
    <cellStyle name="SAPBEXaggItemX" xfId="85"/>
    <cellStyle name="SAPBEXchaText" xfId="86"/>
    <cellStyle name="SAPBEXexcBad7" xfId="87"/>
    <cellStyle name="SAPBEXexcBad8" xfId="88"/>
    <cellStyle name="SAPBEXexcBad9" xfId="89"/>
    <cellStyle name="SAPBEXexcCritical4" xfId="90"/>
    <cellStyle name="SAPBEXexcCritical5" xfId="91"/>
    <cellStyle name="SAPBEXexcCritical6" xfId="92"/>
    <cellStyle name="SAPBEXexcGood1" xfId="93"/>
    <cellStyle name="SAPBEXexcGood2" xfId="94"/>
    <cellStyle name="SAPBEXexcGood3" xfId="95"/>
    <cellStyle name="SAPBEXfilterDrill" xfId="96"/>
    <cellStyle name="SAPBEXfilterItem" xfId="97"/>
    <cellStyle name="SAPBEXfilterText" xfId="98"/>
    <cellStyle name="SAPBEXformats" xfId="99"/>
    <cellStyle name="SAPBEXheaderItem" xfId="100"/>
    <cellStyle name="SAPBEXheaderText" xfId="101"/>
    <cellStyle name="SAPBEXHLevel0" xfId="102"/>
    <cellStyle name="SAPBEXHLevel0X" xfId="103"/>
    <cellStyle name="SAPBEXHLevel1" xfId="104"/>
    <cellStyle name="SAPBEXHLevel1X" xfId="105"/>
    <cellStyle name="SAPBEXHLevel2" xfId="106"/>
    <cellStyle name="SAPBEXHLevel2X" xfId="107"/>
    <cellStyle name="SAPBEXHLevel3" xfId="108"/>
    <cellStyle name="SAPBEXHLevel3X" xfId="109"/>
    <cellStyle name="SAPBEXinputData" xfId="110"/>
    <cellStyle name="SAPBEXresData" xfId="111"/>
    <cellStyle name="SAPBEXresDataEmph" xfId="112"/>
    <cellStyle name="SAPBEXresItem" xfId="113"/>
    <cellStyle name="SAPBEXresItemX" xfId="114"/>
    <cellStyle name="SAPBEXstdData" xfId="115"/>
    <cellStyle name="SAPBEXstdDataEmph" xfId="116"/>
    <cellStyle name="SAPBEXstdItem" xfId="117"/>
    <cellStyle name="SAPBEXstdItemX" xfId="118"/>
    <cellStyle name="SAPBEXtitle" xfId="119"/>
    <cellStyle name="SAPBEXundefined" xfId="120"/>
    <cellStyle name="Sheet Title" xfId="121"/>
    <cellStyle name="Suma" xfId="122"/>
    <cellStyle name="Tekst objaśnienia" xfId="123"/>
    <cellStyle name="Tekst ostrzeżenia" xfId="124"/>
    <cellStyle name="Tytuł" xfId="125"/>
    <cellStyle name="Uwaga" xfId="126"/>
    <cellStyle name="Currency" xfId="127"/>
    <cellStyle name="Currency [0]" xfId="128"/>
    <cellStyle name="Złe" xfId="12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">
      <c r="A1" s="78"/>
      <c r="B1" s="78"/>
    </row>
    <row r="2" spans="1:2" ht="12">
      <c r="A2" s="78"/>
      <c r="B2" s="78"/>
    </row>
    <row r="3" spans="1:2" ht="12">
      <c r="A3" s="78"/>
      <c r="B3" s="78"/>
    </row>
    <row r="4" spans="1:2" ht="12">
      <c r="A4" s="78"/>
      <c r="B4" s="78"/>
    </row>
    <row r="5" spans="1:2" ht="12">
      <c r="A5" s="78"/>
      <c r="B5" s="78"/>
    </row>
    <row r="6" spans="1:2" ht="12">
      <c r="A6" s="78"/>
      <c r="B6" s="78"/>
    </row>
    <row r="7" spans="1:2" ht="12">
      <c r="A7" s="78"/>
      <c r="B7" s="78"/>
    </row>
    <row r="8" spans="1:2" ht="12">
      <c r="A8" s="78"/>
      <c r="B8" s="78"/>
    </row>
    <row r="9" spans="1:2" ht="12">
      <c r="A9" s="78"/>
      <c r="B9" s="78"/>
    </row>
    <row r="10" spans="1:2" ht="12">
      <c r="A10" s="78"/>
      <c r="B10" s="78"/>
    </row>
    <row r="11" spans="1:2" ht="12">
      <c r="A11" s="78"/>
      <c r="B11" s="78"/>
    </row>
    <row r="12" spans="1:2" ht="12">
      <c r="A12" s="78"/>
      <c r="B12" s="78"/>
    </row>
    <row r="13" spans="1:2" ht="12">
      <c r="A13" s="78"/>
      <c r="B13" s="78"/>
    </row>
    <row r="14" spans="1:2" ht="12">
      <c r="A14" s="78"/>
      <c r="B14" s="78"/>
    </row>
    <row r="15" spans="1:2" ht="12">
      <c r="A15" s="78"/>
      <c r="B15" s="78"/>
    </row>
    <row r="16" spans="1:2" ht="12">
      <c r="A16" s="78"/>
      <c r="B16" s="78"/>
    </row>
    <row r="17" spans="1:2" ht="12">
      <c r="A17" s="78"/>
      <c r="B17" s="78"/>
    </row>
    <row r="18" spans="1:2" ht="12">
      <c r="A18" s="78"/>
      <c r="B18" s="78"/>
    </row>
    <row r="19" spans="1:2" ht="12">
      <c r="A19" s="78"/>
      <c r="B19" s="78"/>
    </row>
    <row r="20" spans="1:2" ht="12">
      <c r="A20" s="78"/>
      <c r="B20" s="78"/>
    </row>
    <row r="21" spans="1:2" ht="12">
      <c r="A21" s="78"/>
      <c r="B21" s="78"/>
    </row>
    <row r="22" spans="1:2" ht="12">
      <c r="A22" s="78"/>
      <c r="B22" s="78"/>
    </row>
    <row r="23" spans="1:2" ht="12">
      <c r="A23" s="78"/>
      <c r="B23" s="78"/>
    </row>
    <row r="24" spans="1:2" ht="12">
      <c r="A24" s="78"/>
      <c r="B24" s="7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59"/>
  <sheetViews>
    <sheetView tabSelected="1" zoomScale="130" zoomScaleNormal="130" zoomScaleSheetLayoutView="85" zoomScalePageLayoutView="0" workbookViewId="0" topLeftCell="A1">
      <pane xSplit="7" topLeftCell="H1" activePane="topRight" state="frozen"/>
      <selection pane="topLeft" activeCell="A4" sqref="A4"/>
      <selection pane="topRight" activeCell="E56" sqref="E56"/>
    </sheetView>
  </sheetViews>
  <sheetFormatPr defaultColWidth="9.00390625" defaultRowHeight="12.75"/>
  <cols>
    <col min="1" max="1" width="7.875" style="19" customWidth="1"/>
    <col min="2" max="2" width="2.25390625" style="19" customWidth="1"/>
    <col min="3" max="3" width="48.125" style="20" customWidth="1"/>
    <col min="4" max="4" width="0.2421875" style="61" customWidth="1"/>
    <col min="5" max="5" width="11.75390625" style="1" customWidth="1"/>
    <col min="6" max="6" width="0.2421875" style="54" customWidth="1"/>
    <col min="7" max="7" width="11.50390625" style="11" customWidth="1"/>
    <col min="8" max="8" width="15.75390625" style="1" hidden="1" customWidth="1"/>
    <col min="9" max="107" width="8.75390625" style="2" customWidth="1"/>
    <col min="108" max="16384" width="8.75390625" style="1" customWidth="1"/>
  </cols>
  <sheetData>
    <row r="1" spans="2:7" ht="12">
      <c r="B1" s="26"/>
      <c r="C1" s="27"/>
      <c r="E1" s="73"/>
      <c r="G1" s="29"/>
    </row>
    <row r="2" spans="2:7" ht="12" thickBot="1">
      <c r="B2" s="26"/>
      <c r="C2" s="27"/>
      <c r="E2" s="28"/>
      <c r="G2" s="30"/>
    </row>
    <row r="3" spans="1:107" s="4" customFormat="1" ht="12" customHeight="1" thickBot="1">
      <c r="A3" s="21"/>
      <c r="B3" s="31"/>
      <c r="C3" s="32" t="s">
        <v>16</v>
      </c>
      <c r="D3" s="62"/>
      <c r="E3" s="33"/>
      <c r="F3" s="55"/>
      <c r="G3" s="34"/>
      <c r="H3" s="3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</row>
    <row r="4" spans="1:107" s="4" customFormat="1" ht="33.75" customHeight="1" thickBot="1">
      <c r="A4" s="24"/>
      <c r="B4" s="93"/>
      <c r="C4" s="35"/>
      <c r="D4" s="63"/>
      <c r="E4" s="36" t="s">
        <v>59</v>
      </c>
      <c r="F4" s="56"/>
      <c r="G4" s="36" t="s">
        <v>56</v>
      </c>
      <c r="H4" s="5" t="e">
        <f>"1 stycznia "&amp;vorjahr&amp;" przekształcony"&amp;"*"</f>
        <v>#REF!</v>
      </c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</row>
    <row r="5" spans="1:107" s="4" customFormat="1" ht="11.25" customHeight="1" thickBot="1">
      <c r="A5" s="22"/>
      <c r="B5" s="37" t="s">
        <v>7</v>
      </c>
      <c r="C5" s="81"/>
      <c r="D5" s="62"/>
      <c r="E5" s="82"/>
      <c r="F5" s="57"/>
      <c r="G5" s="38"/>
      <c r="H5" s="3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</row>
    <row r="6" spans="1:8" ht="11.25" customHeight="1">
      <c r="A6" s="69"/>
      <c r="B6" s="74" t="s">
        <v>17</v>
      </c>
      <c r="C6" s="44"/>
      <c r="D6" s="64"/>
      <c r="E6" s="79">
        <v>20576</v>
      </c>
      <c r="F6" s="58"/>
      <c r="G6" s="39">
        <v>19498</v>
      </c>
      <c r="H6" s="6">
        <v>0</v>
      </c>
    </row>
    <row r="7" spans="1:8" ht="11.25" customHeight="1" thickBot="1">
      <c r="A7" s="69"/>
      <c r="B7" s="74" t="s">
        <v>18</v>
      </c>
      <c r="C7" s="44"/>
      <c r="D7" s="64"/>
      <c r="E7" s="83">
        <v>2024</v>
      </c>
      <c r="F7" s="58"/>
      <c r="G7" s="41">
        <v>1966</v>
      </c>
      <c r="H7" s="6">
        <v>0</v>
      </c>
    </row>
    <row r="8" spans="1:8" ht="11.25" customHeight="1">
      <c r="A8" s="70" t="s">
        <v>29</v>
      </c>
      <c r="B8" s="102" t="s">
        <v>8</v>
      </c>
      <c r="C8" s="102"/>
      <c r="D8" s="64"/>
      <c r="E8" s="84">
        <v>22600</v>
      </c>
      <c r="F8" s="58"/>
      <c r="G8" s="42">
        <v>21464</v>
      </c>
      <c r="H8" s="6">
        <f>H6+H7</f>
        <v>0</v>
      </c>
    </row>
    <row r="9" spans="1:8" ht="11.25" customHeight="1">
      <c r="A9" s="70"/>
      <c r="B9" s="74" t="s">
        <v>19</v>
      </c>
      <c r="C9" s="40"/>
      <c r="D9" s="64"/>
      <c r="E9" s="85">
        <v>2857</v>
      </c>
      <c r="F9" s="58"/>
      <c r="G9" s="43">
        <v>2829</v>
      </c>
      <c r="H9" s="6">
        <v>0</v>
      </c>
    </row>
    <row r="10" spans="1:107" s="11" customFormat="1" ht="11.25" customHeight="1" thickBot="1">
      <c r="A10" s="71"/>
      <c r="B10" s="74" t="s">
        <v>20</v>
      </c>
      <c r="C10" s="44"/>
      <c r="D10" s="65"/>
      <c r="E10" s="86">
        <v>141</v>
      </c>
      <c r="F10" s="58"/>
      <c r="G10" s="45">
        <v>155</v>
      </c>
      <c r="H10" s="7">
        <v>0</v>
      </c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</row>
    <row r="11" spans="1:8" ht="11.25" customHeight="1">
      <c r="A11" s="70" t="s">
        <v>36</v>
      </c>
      <c r="B11" s="100" t="s">
        <v>9</v>
      </c>
      <c r="C11" s="100"/>
      <c r="D11" s="66"/>
      <c r="E11" s="84">
        <v>2998</v>
      </c>
      <c r="F11" s="58"/>
      <c r="G11" s="42">
        <v>2984</v>
      </c>
      <c r="H11" s="6">
        <v>0</v>
      </c>
    </row>
    <row r="12" spans="1:8" ht="11.25" customHeight="1" hidden="1">
      <c r="A12" s="70" t="s">
        <v>30</v>
      </c>
      <c r="B12" s="75" t="s">
        <v>21</v>
      </c>
      <c r="C12" s="76"/>
      <c r="D12" s="64"/>
      <c r="E12" s="85">
        <v>0</v>
      </c>
      <c r="F12" s="58"/>
      <c r="G12" s="43">
        <v>0</v>
      </c>
      <c r="H12" s="6">
        <v>0</v>
      </c>
    </row>
    <row r="13" spans="1:8" ht="11.25" customHeight="1" hidden="1" thickBot="1">
      <c r="A13" s="70" t="s">
        <v>47</v>
      </c>
      <c r="B13" s="94" t="s">
        <v>48</v>
      </c>
      <c r="C13" s="44"/>
      <c r="D13" s="64"/>
      <c r="E13" s="79">
        <v>6069</v>
      </c>
      <c r="F13" s="58"/>
      <c r="G13" s="39">
        <v>5694</v>
      </c>
      <c r="H13" s="6">
        <v>0</v>
      </c>
    </row>
    <row r="14" spans="1:8" ht="11.25" customHeight="1">
      <c r="A14" s="70" t="s">
        <v>47</v>
      </c>
      <c r="B14" s="103" t="s">
        <v>70</v>
      </c>
      <c r="C14" s="103"/>
      <c r="D14" s="64"/>
      <c r="E14" s="85">
        <v>6069</v>
      </c>
      <c r="F14" s="58"/>
      <c r="G14" s="43">
        <v>5694</v>
      </c>
      <c r="H14" s="8">
        <f>H12+H13</f>
        <v>0</v>
      </c>
    </row>
    <row r="15" spans="1:8" ht="11.25" customHeight="1">
      <c r="A15" s="70" t="s">
        <v>37</v>
      </c>
      <c r="B15" s="74" t="s">
        <v>6</v>
      </c>
      <c r="C15" s="40"/>
      <c r="D15" s="64"/>
      <c r="E15" s="85">
        <v>789</v>
      </c>
      <c r="F15" s="58"/>
      <c r="G15" s="43">
        <v>124</v>
      </c>
      <c r="H15" s="6">
        <v>0</v>
      </c>
    </row>
    <row r="16" spans="1:8" ht="11.25" customHeight="1">
      <c r="A16" s="70" t="s">
        <v>54</v>
      </c>
      <c r="B16" s="74" t="s">
        <v>62</v>
      </c>
      <c r="C16" s="40"/>
      <c r="D16" s="64"/>
      <c r="E16" s="79">
        <v>636</v>
      </c>
      <c r="F16" s="58"/>
      <c r="G16" s="39">
        <v>448</v>
      </c>
      <c r="H16" s="6">
        <v>0</v>
      </c>
    </row>
    <row r="17" spans="1:8" ht="11.25" customHeight="1" thickBot="1">
      <c r="A17" s="70" t="s">
        <v>31</v>
      </c>
      <c r="B17" s="74" t="s">
        <v>55</v>
      </c>
      <c r="C17" s="40"/>
      <c r="D17" s="64"/>
      <c r="E17" s="83">
        <v>601</v>
      </c>
      <c r="F17" s="58"/>
      <c r="G17" s="41">
        <v>656</v>
      </c>
      <c r="H17" s="6">
        <v>0</v>
      </c>
    </row>
    <row r="18" spans="1:8" ht="11.25" customHeight="1">
      <c r="A18" s="70"/>
      <c r="B18" s="104" t="s">
        <v>14</v>
      </c>
      <c r="C18" s="104"/>
      <c r="D18" s="64"/>
      <c r="E18" s="87">
        <v>2026</v>
      </c>
      <c r="F18" s="58"/>
      <c r="G18" s="46">
        <v>1228</v>
      </c>
      <c r="H18" s="6"/>
    </row>
    <row r="19" spans="1:8" ht="11.25" customHeight="1">
      <c r="A19" s="70" t="s">
        <v>32</v>
      </c>
      <c r="B19" s="74" t="s">
        <v>1</v>
      </c>
      <c r="C19" s="40"/>
      <c r="D19" s="64"/>
      <c r="E19" s="88">
        <v>193</v>
      </c>
      <c r="F19" s="58"/>
      <c r="G19" s="47">
        <v>157</v>
      </c>
      <c r="H19" s="6">
        <v>0</v>
      </c>
    </row>
    <row r="20" spans="1:8" ht="11.25" customHeight="1" thickBot="1">
      <c r="A20" s="70" t="s">
        <v>45</v>
      </c>
      <c r="B20" s="74" t="s">
        <v>50</v>
      </c>
      <c r="C20" s="40"/>
      <c r="D20" s="64"/>
      <c r="E20" s="79">
        <v>161</v>
      </c>
      <c r="F20" s="58"/>
      <c r="G20" s="39">
        <v>142</v>
      </c>
      <c r="H20" s="6">
        <v>0</v>
      </c>
    </row>
    <row r="21" spans="1:8" ht="11.25" customHeight="1" thickBot="1">
      <c r="A21" s="70"/>
      <c r="B21" s="97" t="s">
        <v>0</v>
      </c>
      <c r="C21" s="97"/>
      <c r="D21" s="62"/>
      <c r="E21" s="89">
        <v>34047</v>
      </c>
      <c r="F21" s="59"/>
      <c r="G21" s="49">
        <v>31669</v>
      </c>
      <c r="H21" s="9">
        <f>H6+H7+H12+H19</f>
        <v>0</v>
      </c>
    </row>
    <row r="22" spans="1:8" ht="11.25" customHeight="1">
      <c r="A22" s="70" t="s">
        <v>33</v>
      </c>
      <c r="B22" s="98" t="s">
        <v>3</v>
      </c>
      <c r="C22" s="98"/>
      <c r="D22" s="64"/>
      <c r="E22" s="79">
        <v>4459</v>
      </c>
      <c r="F22" s="58"/>
      <c r="G22" s="39">
        <v>4741</v>
      </c>
      <c r="H22" s="6">
        <v>0</v>
      </c>
    </row>
    <row r="23" spans="1:8" ht="11.25" customHeight="1">
      <c r="A23" s="70" t="s">
        <v>34</v>
      </c>
      <c r="B23" s="98" t="s">
        <v>49</v>
      </c>
      <c r="C23" s="98"/>
      <c r="D23" s="64"/>
      <c r="E23" s="88">
        <v>834</v>
      </c>
      <c r="F23" s="58"/>
      <c r="G23" s="47">
        <v>688</v>
      </c>
      <c r="H23" s="6">
        <v>0</v>
      </c>
    </row>
    <row r="24" spans="1:8" ht="23.25" customHeight="1">
      <c r="A24" s="70"/>
      <c r="B24" s="98" t="s">
        <v>61</v>
      </c>
      <c r="C24" s="98"/>
      <c r="D24" s="64"/>
      <c r="E24" s="88">
        <v>478</v>
      </c>
      <c r="F24" s="58"/>
      <c r="G24" s="72">
        <v>300</v>
      </c>
      <c r="H24" s="6">
        <v>0</v>
      </c>
    </row>
    <row r="25" spans="1:8" ht="11.25" customHeight="1">
      <c r="A25" s="70" t="s">
        <v>44</v>
      </c>
      <c r="B25" s="96" t="s">
        <v>13</v>
      </c>
      <c r="C25" s="96"/>
      <c r="D25" s="64"/>
      <c r="E25" s="85">
        <v>295</v>
      </c>
      <c r="F25" s="58"/>
      <c r="G25" s="43">
        <v>571</v>
      </c>
      <c r="H25" s="6">
        <v>0</v>
      </c>
    </row>
    <row r="26" spans="1:8" ht="11.25" customHeight="1">
      <c r="A26" s="70" t="s">
        <v>37</v>
      </c>
      <c r="B26" s="96" t="s">
        <v>6</v>
      </c>
      <c r="C26" s="96"/>
      <c r="D26" s="64"/>
      <c r="E26" s="85">
        <v>210</v>
      </c>
      <c r="F26" s="58"/>
      <c r="G26" s="43">
        <v>293</v>
      </c>
      <c r="H26" s="6">
        <v>0</v>
      </c>
    </row>
    <row r="27" spans="1:8" ht="11.25" customHeight="1">
      <c r="A27" s="70" t="s">
        <v>45</v>
      </c>
      <c r="B27" s="96" t="s">
        <v>22</v>
      </c>
      <c r="C27" s="96"/>
      <c r="D27" s="64"/>
      <c r="E27" s="79">
        <v>210</v>
      </c>
      <c r="F27" s="58"/>
      <c r="G27" s="39">
        <v>280</v>
      </c>
      <c r="H27" s="6">
        <v>0</v>
      </c>
    </row>
    <row r="28" spans="1:8" ht="11.25" customHeight="1">
      <c r="A28" s="70" t="s">
        <v>45</v>
      </c>
      <c r="B28" s="98" t="s">
        <v>50</v>
      </c>
      <c r="C28" s="98"/>
      <c r="D28" s="64"/>
      <c r="E28" s="88">
        <v>142</v>
      </c>
      <c r="F28" s="58"/>
      <c r="G28" s="47">
        <v>151</v>
      </c>
      <c r="H28" s="6">
        <v>0</v>
      </c>
    </row>
    <row r="29" spans="1:8" ht="11.25" customHeight="1">
      <c r="A29" s="70" t="s">
        <v>35</v>
      </c>
      <c r="B29" s="98" t="s">
        <v>4</v>
      </c>
      <c r="C29" s="98"/>
      <c r="D29" s="64"/>
      <c r="E29" s="88">
        <v>2522</v>
      </c>
      <c r="F29" s="58"/>
      <c r="G29" s="47">
        <v>1016</v>
      </c>
      <c r="H29" s="6">
        <v>0</v>
      </c>
    </row>
    <row r="30" spans="1:8" ht="11.25" customHeight="1" thickBot="1">
      <c r="A30" s="70" t="s">
        <v>71</v>
      </c>
      <c r="B30" s="101" t="s">
        <v>64</v>
      </c>
      <c r="C30" s="101"/>
      <c r="D30" s="64"/>
      <c r="E30" s="86">
        <v>61</v>
      </c>
      <c r="F30" s="58"/>
      <c r="G30" s="45">
        <v>0</v>
      </c>
      <c r="H30" s="6">
        <v>0</v>
      </c>
    </row>
    <row r="31" spans="1:8" ht="11.25" customHeight="1" thickBot="1">
      <c r="A31" s="69"/>
      <c r="B31" s="95" t="s">
        <v>2</v>
      </c>
      <c r="C31" s="95"/>
      <c r="D31" s="62"/>
      <c r="E31" s="89">
        <v>8733</v>
      </c>
      <c r="F31" s="59"/>
      <c r="G31" s="49">
        <v>7740</v>
      </c>
      <c r="H31" s="9">
        <f>H22+H23+H25+H26+H29+H27</f>
        <v>0</v>
      </c>
    </row>
    <row r="32" spans="1:107" s="14" customFormat="1" ht="11.25" customHeight="1" thickBot="1">
      <c r="A32" s="22"/>
      <c r="B32" s="97" t="s">
        <v>52</v>
      </c>
      <c r="C32" s="97"/>
      <c r="D32" s="62"/>
      <c r="E32" s="90">
        <v>42780</v>
      </c>
      <c r="F32" s="59"/>
      <c r="G32" s="51">
        <v>39409</v>
      </c>
      <c r="H32" s="12">
        <f>H21+H31</f>
        <v>0</v>
      </c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  <c r="AT32" s="13"/>
      <c r="AU32" s="13"/>
      <c r="AV32" s="13"/>
      <c r="AW32" s="13"/>
      <c r="AX32" s="13"/>
      <c r="AY32" s="13"/>
      <c r="AZ32" s="13"/>
      <c r="BA32" s="13"/>
      <c r="BB32" s="13"/>
      <c r="BC32" s="13"/>
      <c r="BD32" s="13"/>
      <c r="BE32" s="13"/>
      <c r="BF32" s="13"/>
      <c r="BG32" s="13"/>
      <c r="BH32" s="13"/>
      <c r="BI32" s="13"/>
      <c r="BJ32" s="13"/>
      <c r="BK32" s="13"/>
      <c r="BL32" s="13"/>
      <c r="BM32" s="13"/>
      <c r="BN32" s="13"/>
      <c r="BO32" s="13"/>
      <c r="BP32" s="13"/>
      <c r="BQ32" s="13"/>
      <c r="BR32" s="13"/>
      <c r="BS32" s="13"/>
      <c r="BT32" s="13"/>
      <c r="BU32" s="13"/>
      <c r="BV32" s="13"/>
      <c r="BW32" s="13"/>
      <c r="BX32" s="13"/>
      <c r="BY32" s="13"/>
      <c r="BZ32" s="13"/>
      <c r="CA32" s="13"/>
      <c r="CB32" s="13"/>
      <c r="CC32" s="13"/>
      <c r="CD32" s="13"/>
      <c r="CE32" s="13"/>
      <c r="CF32" s="13"/>
      <c r="CG32" s="13"/>
      <c r="CH32" s="13"/>
      <c r="CI32" s="13"/>
      <c r="CJ32" s="13"/>
      <c r="CK32" s="13"/>
      <c r="CL32" s="13"/>
      <c r="CM32" s="13"/>
      <c r="CN32" s="13"/>
      <c r="CO32" s="13"/>
      <c r="CP32" s="13"/>
      <c r="CQ32" s="13"/>
      <c r="CR32" s="13"/>
      <c r="CS32" s="13"/>
      <c r="CT32" s="13"/>
      <c r="CU32" s="13"/>
      <c r="CV32" s="13"/>
      <c r="CW32" s="13"/>
      <c r="CX32" s="13"/>
      <c r="CY32" s="13"/>
      <c r="CZ32" s="13"/>
      <c r="DA32" s="13"/>
      <c r="DB32" s="13"/>
      <c r="DC32" s="13"/>
    </row>
    <row r="33" spans="1:8" ht="11.25" customHeight="1" thickTop="1">
      <c r="A33" s="22"/>
      <c r="B33" s="95" t="s">
        <v>58</v>
      </c>
      <c r="C33" s="95"/>
      <c r="D33" s="67"/>
      <c r="E33" s="91"/>
      <c r="F33" s="59"/>
      <c r="G33" s="52"/>
      <c r="H33" s="15"/>
    </row>
    <row r="34" spans="1:8" ht="11.25" customHeight="1">
      <c r="A34" s="70" t="s">
        <v>38</v>
      </c>
      <c r="B34" s="74" t="s">
        <v>23</v>
      </c>
      <c r="C34" s="40"/>
      <c r="D34" s="64"/>
      <c r="E34" s="85">
        <v>2000</v>
      </c>
      <c r="F34" s="58"/>
      <c r="G34" s="43">
        <v>2000</v>
      </c>
      <c r="H34" s="6">
        <v>0</v>
      </c>
    </row>
    <row r="35" spans="1:8" ht="11.25" customHeight="1">
      <c r="A35" s="70" t="s">
        <v>39</v>
      </c>
      <c r="B35" s="74" t="s">
        <v>66</v>
      </c>
      <c r="C35" s="40"/>
      <c r="D35" s="64"/>
      <c r="E35" s="85">
        <v>-1430</v>
      </c>
      <c r="F35" s="58"/>
      <c r="G35" s="43">
        <v>-738</v>
      </c>
      <c r="H35" s="6">
        <v>0</v>
      </c>
    </row>
    <row r="36" spans="1:8" ht="23.25" customHeight="1">
      <c r="A36" s="70" t="s">
        <v>71</v>
      </c>
      <c r="B36" s="101" t="s">
        <v>72</v>
      </c>
      <c r="C36" s="101"/>
      <c r="D36" s="64"/>
      <c r="E36" s="85">
        <v>-21</v>
      </c>
      <c r="F36" s="58"/>
      <c r="G36" s="43">
        <v>0</v>
      </c>
      <c r="H36" s="6">
        <v>0</v>
      </c>
    </row>
    <row r="37" spans="1:8" ht="19.5" customHeight="1">
      <c r="A37" s="70" t="s">
        <v>39</v>
      </c>
      <c r="B37" s="105" t="s">
        <v>69</v>
      </c>
      <c r="C37" s="105"/>
      <c r="D37" s="64"/>
      <c r="E37" s="79">
        <v>1728</v>
      </c>
      <c r="F37" s="58"/>
      <c r="G37" s="39">
        <v>1954</v>
      </c>
      <c r="H37" s="8">
        <v>0</v>
      </c>
    </row>
    <row r="38" spans="1:8" ht="11.25" customHeight="1" thickBot="1">
      <c r="A38" s="70" t="s">
        <v>39</v>
      </c>
      <c r="B38" s="74" t="s">
        <v>24</v>
      </c>
      <c r="C38" s="50"/>
      <c r="D38" s="64"/>
      <c r="E38" s="83">
        <v>18694</v>
      </c>
      <c r="F38" s="58"/>
      <c r="G38" s="41">
        <v>16894</v>
      </c>
      <c r="H38" s="6">
        <v>0</v>
      </c>
    </row>
    <row r="39" spans="1:8" ht="11.25" customHeight="1">
      <c r="A39" s="23"/>
      <c r="B39" s="98" t="s">
        <v>10</v>
      </c>
      <c r="C39" s="98"/>
      <c r="D39" s="64"/>
      <c r="E39" s="84">
        <v>20992</v>
      </c>
      <c r="F39" s="58"/>
      <c r="G39" s="42">
        <v>20110</v>
      </c>
      <c r="H39" s="16">
        <f>H34+H35+H38+H37</f>
        <v>0</v>
      </c>
    </row>
    <row r="40" spans="1:8" ht="11.25" customHeight="1" thickBot="1">
      <c r="A40" s="69"/>
      <c r="B40" s="99" t="s">
        <v>63</v>
      </c>
      <c r="C40" s="99"/>
      <c r="D40" s="68"/>
      <c r="E40" s="86">
        <v>89</v>
      </c>
      <c r="F40" s="59"/>
      <c r="G40" s="45">
        <v>92</v>
      </c>
      <c r="H40" s="17">
        <v>0</v>
      </c>
    </row>
    <row r="41" spans="1:8" ht="11.25" customHeight="1" thickBot="1">
      <c r="A41" s="22"/>
      <c r="B41" s="95" t="s">
        <v>11</v>
      </c>
      <c r="C41" s="95"/>
      <c r="D41" s="62"/>
      <c r="E41" s="91">
        <v>21081</v>
      </c>
      <c r="F41" s="59"/>
      <c r="G41" s="52">
        <v>20202</v>
      </c>
      <c r="H41" s="18">
        <f>H34+H35+H38+H40+H37</f>
        <v>0</v>
      </c>
    </row>
    <row r="42" spans="1:8" ht="23.25" customHeight="1">
      <c r="A42" s="70" t="s">
        <v>40</v>
      </c>
      <c r="B42" s="101" t="s">
        <v>60</v>
      </c>
      <c r="C42" s="101"/>
      <c r="D42" s="64"/>
      <c r="E42" s="85">
        <v>6928</v>
      </c>
      <c r="F42" s="58"/>
      <c r="G42" s="43">
        <v>7525</v>
      </c>
      <c r="H42" s="6">
        <v>0</v>
      </c>
    </row>
    <row r="43" spans="1:8" ht="11.25" customHeight="1">
      <c r="A43" s="70" t="s">
        <v>37</v>
      </c>
      <c r="B43" s="74" t="s">
        <v>25</v>
      </c>
      <c r="C43" s="40"/>
      <c r="D43" s="64"/>
      <c r="E43" s="79">
        <v>1006</v>
      </c>
      <c r="F43" s="58"/>
      <c r="G43" s="39">
        <v>183</v>
      </c>
      <c r="H43" s="8">
        <v>0</v>
      </c>
    </row>
    <row r="44" spans="1:8" ht="11.25" customHeight="1">
      <c r="A44" s="70" t="s">
        <v>41</v>
      </c>
      <c r="B44" s="74" t="s">
        <v>26</v>
      </c>
      <c r="C44" s="40"/>
      <c r="D44" s="64"/>
      <c r="E44" s="88">
        <v>3016</v>
      </c>
      <c r="F44" s="58"/>
      <c r="G44" s="47">
        <v>2613</v>
      </c>
      <c r="H44" s="6">
        <v>0</v>
      </c>
    </row>
    <row r="45" spans="1:107" s="11" customFormat="1" ht="11.25" customHeight="1">
      <c r="A45" s="70" t="s">
        <v>46</v>
      </c>
      <c r="B45" s="74" t="s">
        <v>68</v>
      </c>
      <c r="C45" s="44"/>
      <c r="D45" s="65"/>
      <c r="E45" s="88">
        <v>1849</v>
      </c>
      <c r="F45" s="58"/>
      <c r="G45" s="47">
        <v>1774</v>
      </c>
      <c r="H45" s="7">
        <v>0</v>
      </c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</row>
    <row r="46" spans="1:8" ht="11.25" customHeight="1">
      <c r="A46" s="70" t="s">
        <v>32</v>
      </c>
      <c r="B46" s="74" t="s">
        <v>27</v>
      </c>
      <c r="C46" s="40"/>
      <c r="D46" s="64"/>
      <c r="E46" s="85">
        <v>442</v>
      </c>
      <c r="F46" s="60"/>
      <c r="G46" s="43">
        <v>445</v>
      </c>
      <c r="H46" s="25">
        <v>0</v>
      </c>
    </row>
    <row r="47" spans="1:107" s="11" customFormat="1" ht="11.25" customHeight="1" thickBot="1">
      <c r="A47" s="70" t="s">
        <v>42</v>
      </c>
      <c r="B47" s="74" t="s">
        <v>28</v>
      </c>
      <c r="C47" s="44"/>
      <c r="D47" s="65"/>
      <c r="E47" s="79">
        <v>551</v>
      </c>
      <c r="F47" s="58"/>
      <c r="G47" s="39">
        <v>631</v>
      </c>
      <c r="H47" s="7">
        <v>0</v>
      </c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</row>
    <row r="48" spans="1:8" ht="11.25" customHeight="1">
      <c r="A48" s="69"/>
      <c r="B48" s="98" t="s">
        <v>5</v>
      </c>
      <c r="C48" s="98"/>
      <c r="D48" s="64"/>
      <c r="E48" s="84">
        <v>13792</v>
      </c>
      <c r="F48" s="58"/>
      <c r="G48" s="42">
        <v>13171</v>
      </c>
      <c r="H48" s="9">
        <f>+H42+H43+H46+H44+H47+H45</f>
        <v>0</v>
      </c>
    </row>
    <row r="49" spans="1:8" ht="24" customHeight="1">
      <c r="A49" s="70" t="s">
        <v>40</v>
      </c>
      <c r="B49" s="101" t="s">
        <v>60</v>
      </c>
      <c r="C49" s="101"/>
      <c r="D49" s="64"/>
      <c r="E49" s="85">
        <v>407</v>
      </c>
      <c r="F49" s="58"/>
      <c r="G49" s="43">
        <v>348</v>
      </c>
      <c r="H49" s="6">
        <v>0</v>
      </c>
    </row>
    <row r="50" spans="1:8" ht="11.25" customHeight="1">
      <c r="A50" s="70" t="s">
        <v>37</v>
      </c>
      <c r="B50" s="74" t="s">
        <v>25</v>
      </c>
      <c r="C50" s="40"/>
      <c r="D50" s="64"/>
      <c r="E50" s="85">
        <v>688</v>
      </c>
      <c r="F50" s="58"/>
      <c r="G50" s="43">
        <v>91</v>
      </c>
      <c r="H50" s="6">
        <v>0</v>
      </c>
    </row>
    <row r="51" spans="1:107" s="11" customFormat="1" ht="11.25" customHeight="1">
      <c r="A51" s="70" t="s">
        <v>43</v>
      </c>
      <c r="B51" s="74" t="s">
        <v>57</v>
      </c>
      <c r="C51" s="44"/>
      <c r="D51" s="65"/>
      <c r="E51" s="85">
        <v>3593</v>
      </c>
      <c r="F51" s="58"/>
      <c r="G51" s="43">
        <v>2766</v>
      </c>
      <c r="H51" s="7">
        <v>0</v>
      </c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</row>
    <row r="52" spans="1:107" s="11" customFormat="1" ht="11.25" customHeight="1">
      <c r="A52" s="70" t="s">
        <v>41</v>
      </c>
      <c r="B52" s="74" t="s">
        <v>26</v>
      </c>
      <c r="C52" s="44"/>
      <c r="D52" s="65"/>
      <c r="E52" s="85">
        <v>1313</v>
      </c>
      <c r="F52" s="58"/>
      <c r="G52" s="43">
        <v>1150</v>
      </c>
      <c r="H52" s="7">
        <v>0</v>
      </c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  <c r="BN52" s="10"/>
      <c r="BO52" s="10"/>
      <c r="BP52" s="10"/>
      <c r="BQ52" s="10"/>
      <c r="BR52" s="10"/>
      <c r="BS52" s="10"/>
      <c r="BT52" s="10"/>
      <c r="BU52" s="10"/>
      <c r="BV52" s="10"/>
      <c r="BW52" s="10"/>
      <c r="BX52" s="10"/>
      <c r="BY52" s="10"/>
      <c r="BZ52" s="10"/>
      <c r="CA52" s="10"/>
      <c r="CB52" s="10"/>
      <c r="CC52" s="10"/>
      <c r="CD52" s="10"/>
      <c r="CE52" s="10"/>
      <c r="CF52" s="10"/>
      <c r="CG52" s="10"/>
      <c r="CH52" s="10"/>
      <c r="CI52" s="10"/>
      <c r="CJ52" s="10"/>
      <c r="CK52" s="10"/>
      <c r="CL52" s="10"/>
      <c r="CM52" s="10"/>
      <c r="CN52" s="10"/>
      <c r="CO52" s="10"/>
      <c r="CP52" s="10"/>
      <c r="CQ52" s="10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10"/>
    </row>
    <row r="53" spans="1:107" s="11" customFormat="1" ht="11.25" customHeight="1">
      <c r="A53" s="70" t="s">
        <v>44</v>
      </c>
      <c r="B53" s="74" t="s">
        <v>67</v>
      </c>
      <c r="C53" s="44"/>
      <c r="D53" s="65"/>
      <c r="E53" s="85">
        <v>537</v>
      </c>
      <c r="F53" s="58"/>
      <c r="G53" s="43">
        <v>433</v>
      </c>
      <c r="H53" s="7">
        <v>0</v>
      </c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0"/>
      <c r="CG53" s="10"/>
      <c r="CH53" s="10"/>
      <c r="CI53" s="10"/>
      <c r="CJ53" s="10"/>
      <c r="CK53" s="10"/>
      <c r="CL53" s="10"/>
      <c r="CM53" s="10"/>
      <c r="CN53" s="10"/>
      <c r="CO53" s="10"/>
      <c r="CP53" s="10"/>
      <c r="CQ53" s="10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10"/>
    </row>
    <row r="54" spans="1:107" s="11" customFormat="1" ht="11.25" customHeight="1">
      <c r="A54" s="70"/>
      <c r="B54" s="74" t="s">
        <v>51</v>
      </c>
      <c r="C54" s="44"/>
      <c r="D54" s="65"/>
      <c r="E54" s="85">
        <v>162</v>
      </c>
      <c r="F54" s="58"/>
      <c r="G54" s="43">
        <v>222</v>
      </c>
      <c r="H54" s="7">
        <v>0</v>
      </c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0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10"/>
    </row>
    <row r="55" spans="1:107" s="11" customFormat="1" ht="11.25" customHeight="1">
      <c r="A55" s="70" t="s">
        <v>42</v>
      </c>
      <c r="B55" s="74" t="s">
        <v>28</v>
      </c>
      <c r="C55" s="44"/>
      <c r="D55" s="65"/>
      <c r="E55" s="85">
        <v>1202</v>
      </c>
      <c r="F55" s="58"/>
      <c r="G55" s="43">
        <v>1026</v>
      </c>
      <c r="H55" s="7">
        <v>0</v>
      </c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0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10"/>
    </row>
    <row r="56" spans="1:107" s="11" customFormat="1" ht="11.25" customHeight="1" thickBot="1">
      <c r="A56" s="70" t="s">
        <v>71</v>
      </c>
      <c r="B56" s="74" t="s">
        <v>65</v>
      </c>
      <c r="C56" s="77"/>
      <c r="D56" s="65"/>
      <c r="E56" s="85">
        <v>5</v>
      </c>
      <c r="F56" s="58"/>
      <c r="G56" s="43">
        <v>0</v>
      </c>
      <c r="H56" s="7">
        <v>0</v>
      </c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0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</row>
    <row r="57" spans="1:8" ht="11.25" customHeight="1" thickBot="1">
      <c r="A57" s="69"/>
      <c r="B57" s="98" t="s">
        <v>15</v>
      </c>
      <c r="C57" s="98"/>
      <c r="D57" s="64"/>
      <c r="E57" s="92">
        <v>7907</v>
      </c>
      <c r="F57" s="58"/>
      <c r="G57" s="53">
        <v>6036</v>
      </c>
      <c r="H57" s="9">
        <f>H49+H50+H51+H52+H53+H55</f>
        <v>0</v>
      </c>
    </row>
    <row r="58" spans="1:8" ht="11.25" customHeight="1" thickBot="1">
      <c r="A58" s="22"/>
      <c r="B58" s="97" t="s">
        <v>12</v>
      </c>
      <c r="C58" s="97"/>
      <c r="D58" s="62"/>
      <c r="E58" s="80">
        <v>21699</v>
      </c>
      <c r="F58" s="59"/>
      <c r="G58" s="48">
        <v>19207</v>
      </c>
      <c r="H58" s="9">
        <f>H57+H48</f>
        <v>0</v>
      </c>
    </row>
    <row r="59" spans="1:8" ht="11.25" customHeight="1" thickBot="1">
      <c r="A59" s="21"/>
      <c r="B59" s="95" t="s">
        <v>53</v>
      </c>
      <c r="C59" s="95"/>
      <c r="D59" s="62"/>
      <c r="E59" s="89">
        <v>42780</v>
      </c>
      <c r="F59" s="59"/>
      <c r="G59" s="49">
        <v>39409</v>
      </c>
      <c r="H59" s="12">
        <f>H58+H41</f>
        <v>0</v>
      </c>
    </row>
  </sheetData>
  <sheetProtection/>
  <mergeCells count="28">
    <mergeCell ref="B37:C37"/>
    <mergeCell ref="B42:C42"/>
    <mergeCell ref="B49:C49"/>
    <mergeCell ref="B8:C8"/>
    <mergeCell ref="B14:C14"/>
    <mergeCell ref="B18:C18"/>
    <mergeCell ref="B22:C22"/>
    <mergeCell ref="B23:C23"/>
    <mergeCell ref="B25:C25"/>
    <mergeCell ref="B28:C28"/>
    <mergeCell ref="B11:C11"/>
    <mergeCell ref="B48:C48"/>
    <mergeCell ref="B57:C57"/>
    <mergeCell ref="B58:C58"/>
    <mergeCell ref="B32:C32"/>
    <mergeCell ref="B24:C24"/>
    <mergeCell ref="B30:C30"/>
    <mergeCell ref="B36:C36"/>
    <mergeCell ref="B59:C59"/>
    <mergeCell ref="B26:C26"/>
    <mergeCell ref="B21:C21"/>
    <mergeCell ref="B41:C41"/>
    <mergeCell ref="B27:C27"/>
    <mergeCell ref="B29:C29"/>
    <mergeCell ref="B31:C31"/>
    <mergeCell ref="B33:C33"/>
    <mergeCell ref="B39:C39"/>
    <mergeCell ref="B40:C40"/>
  </mergeCells>
  <printOptions horizontalCentered="1"/>
  <pageMargins left="0.5118110236220472" right="0.5511811023622047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&amp;CGrupa Kapitałowa KGHM Polska Miedź S.A.
 Roczne skonsolidowane sprawozdanie finansowe sporządzone według MSSF
za okres od 1.01.2007 do 31.12.2007 r.
(kwoty wyrażone są w tys. złotych, o ile nie podano inaczej)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KO_Bogdanowicz</dc:creator>
  <cp:keywords/>
  <dc:description/>
  <cp:lastModifiedBy>KGHM Polska Miedź S.A.</cp:lastModifiedBy>
  <cp:lastPrinted>2020-02-29T08:18:31Z</cp:lastPrinted>
  <dcterms:created xsi:type="dcterms:W3CDTF">2005-09-07T07:57:14Z</dcterms:created>
  <dcterms:modified xsi:type="dcterms:W3CDTF">2021-04-12T09:25:42Z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Bilans_OK.xls</vt:lpwstr>
  </property>
</Properties>
</file>